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<sst xmlns="http://schemas.openxmlformats.org/spreadsheetml/2006/main" count="254" uniqueCount="127">
  <si>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</si>
  <si>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</si>
  <si>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</si>
  <si>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</si>
  <si>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</si>
  <si>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</si>
  <si>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</si>
  <si>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</si>
  <si>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</si>
  <si>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</si>
  <si>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</si>
  <si>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</si>
  <si>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</si>
  <si>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</si>
  <si>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</si>
  <si>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</si>
  <si>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</si>
  <si>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</si>
  <si>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</si>
  <si>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</si>
  <si>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</si>
  <si>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</si>
  <si>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</si>
  <si>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</si>
  <si>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</si>
  <si>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</si>
  <si>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</si>
  <si>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</si>
  <si>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</si>
  <si>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</si>
  <si>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</si>
  <si>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</si>
  <si>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</si>
  <si>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</si>
  <si>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</si>
  <si>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</si>
  <si>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</si>
  <si>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</si>
  <si>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</si>
  <si>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</si>
  <si>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</si>
  <si>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</si>
  <si>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</si>
  <si>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</si>
  <si>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</si>
  <si>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</si>
  <si>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</si>
  <si>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</si>
  <si>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</si>
  <si>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</si>
  <si>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</si>
  <si>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</si>
  <si>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</si>
  <si>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</si>
  <si>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</si>
  <si>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</si>
  <si>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</si>
  <si>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</si>
  <si>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</si>
  <si>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</si>
  <si>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</si>
  <si>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</si>
  <si>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</si>
  <si>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</si>
  <si>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</si>
  <si>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</si>
  <si>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</si>
  <si>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</si>
  <si>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</si>
  <si>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</si>
  <si>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</si>
  <si>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</si>
  <si>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</si>
  <si>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</si>
  <si>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</si>
  <si>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</si>
  <si>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</si>
  <si>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</si>
  <si>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</si>
  <si>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</si>
  <si>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</si>
  <si>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</si>
  <si>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</si>
  <si>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</si>
  <si>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</si>
  <si>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</si>
  <si>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</si>
  <si>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</si>
  <si>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</si>
  <si>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</si>
  <si>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Замена участка распределительной сети ХВС</t>
  </si>
  <si>
    <t>ул. Сергея Есенина7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</si>
  <si>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</si>
  <si>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</si>
  <si>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</si>
  <si>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</si>
  <si>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</si>
  <si>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</si>
  <si>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</si>
  <si>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руб</t>
  </si>
  <si>
    <t>Ремонт радиатора отопленияв кв. 21</t>
  </si>
  <si>
    <t>Смена ламп накаливания на светодиодные для освещения подвала</t>
  </si>
  <si>
    <t>Расчистка площадей от мелкой поросли</t>
  </si>
  <si>
    <t>Замена циркуляционного насоса ГВС</t>
  </si>
  <si>
    <t>Замена полотенцесушителя (кв. 32)</t>
  </si>
  <si>
    <t>Замена задвижек (4 шт.) и обратного клапана в обвязке бойлера</t>
  </si>
  <si>
    <t>Замена аварийного крана (кв. 40)</t>
  </si>
  <si>
    <t>Выписка из Единого государственного реестра недвижимости об основ-
ных характеристиках и зарегестрированных правах на объект недвижимости</t>
  </si>
  <si>
    <t>Ремонт кровли над кв. 73</t>
  </si>
  <si>
    <t>Замена стальной трубы (ХВС) ввода</t>
  </si>
  <si>
    <t xml:space="preserve">Перекачка сильно загрязненных вод мотопомпой с глубины до 8 метров </t>
  </si>
  <si>
    <t>Очистка площадей от кустарников у подъездов</t>
  </si>
  <si>
    <t>Оказание услуг по осуществлению строительного контроля (в том числе 
проведение лабораторных испытаний) за выполнение работ по 
благоустройству придворовых территорий (ремонту дворового проезда, устройство тротуаров дворовых территорий, оборудования автомобильной  парковки)</t>
  </si>
  <si>
    <t>Ремонт крыльца</t>
  </si>
  <si>
    <t>Укрепление стены входной группы (6-ой подъезд)</t>
  </si>
  <si>
    <t>Замена аварийных кранов (кв. 38)</t>
  </si>
  <si>
    <t>Установка урн у подъездов</t>
  </si>
  <si>
    <t>Замена полотенцесушителя на пластик (кв. 86)</t>
  </si>
  <si>
    <t xml:space="preserve">Установка информационных досок в подъездах жилого дома </t>
  </si>
  <si>
    <t>Ремонт люков выхода на кровлю</t>
  </si>
  <si>
    <t>Ремонт кровли вокруг ливневой канализации (3-ой подъезд, кв. 43)</t>
  </si>
  <si>
    <t>Изготовление и установка поручня у 4-го подъезда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</si>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</sst>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4" fontId="7" fillId="0" borderId="13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2" xfId="52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3" xfId="52" applyFont="1" applyFill="1" applyBorder="1" applyAlignment="1">
      <alignment vertical="center" wrapText="1"/>
      <protection/>
    </xf>
    <xf numFmtId="0" fontId="7" fillId="0" borderId="13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SheetLayoutView="100" workbookViewId="0" topLeftCell="A7">
      <selection activeCell="E28" sqref="E28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6.421875" style="0" customWidth="1"/>
    <col min="6" max="6" width="9.7109375" style="0" bestFit="1" customWidth="1"/>
  </cols>
  <sheetData>
    <row r="1" spans="1:4" ht="12.75" customHeight="1">
      <c r="A1" s="31"/>
      <c r="B1" s="32"/>
      <c r="C1" s="31"/>
      <c r="D1" s="33"/>
    </row>
    <row r="2" spans="1:4" ht="12.75" customHeight="1">
      <c r="A2" s="72" t="s">
        <v>0</v>
      </c>
      <c r="B2" s="72"/>
      <c r="C2" s="72"/>
      <c r="D2" s="72"/>
    </row>
    <row r="3" spans="1:4" ht="12.75" customHeight="1">
      <c r="A3" s="71" t="s">
        <v>97</v>
      </c>
      <c r="B3" s="71"/>
      <c r="C3" s="71"/>
      <c r="D3" s="71"/>
    </row>
    <row r="4" spans="1:4" ht="12.75" customHeight="1">
      <c r="A4" s="73" t="s">
        <v>57</v>
      </c>
      <c r="B4" s="74"/>
      <c r="C4" s="74"/>
      <c r="D4" s="75"/>
    </row>
    <row r="5" spans="1:4" ht="12.75" customHeight="1">
      <c r="A5" s="62" t="s">
        <v>56</v>
      </c>
      <c r="B5" s="63"/>
      <c r="C5" s="63"/>
      <c r="D5" s="64"/>
    </row>
    <row r="6" spans="1:4" ht="12.75" customHeight="1">
      <c r="A6" s="65" t="s">
        <v>126</v>
      </c>
      <c r="B6" s="66"/>
      <c r="C6" s="66"/>
      <c r="D6" s="67"/>
    </row>
    <row r="7" spans="1:4" ht="12.75" customHeight="1">
      <c r="A7" s="68" t="s">
        <v>91</v>
      </c>
      <c r="B7" s="69"/>
      <c r="C7" s="69"/>
      <c r="D7" s="70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122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123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124</v>
      </c>
    </row>
    <row r="14" spans="1:4" ht="12.75" customHeight="1">
      <c r="A14" s="48" t="s">
        <v>10</v>
      </c>
      <c r="B14" s="49"/>
      <c r="C14" s="49"/>
      <c r="D14" s="50"/>
    </row>
    <row r="15" spans="1:4" ht="12.75" customHeight="1">
      <c r="A15" s="51" t="s">
        <v>11</v>
      </c>
      <c r="B15" s="52"/>
      <c r="C15" s="52"/>
      <c r="D15" s="5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0">
        <f>D17+D18</f>
        <v>170915.42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170915.42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0">
        <f>D20+D21+D22</f>
        <v>1040369.29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437829.44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384101.18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218438.67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0">
        <f>D24+D25+D26+D27+D28</f>
        <v>953296.88</v>
      </c>
    </row>
    <row r="24" spans="1:5" ht="12.75" customHeight="1">
      <c r="A24" s="8">
        <f t="shared" si="0"/>
        <v>12</v>
      </c>
      <c r="B24" s="9" t="s">
        <v>18</v>
      </c>
      <c r="C24" s="8"/>
      <c r="D24" s="10">
        <v>946625.88</v>
      </c>
      <c r="E24" s="1">
        <f>D16+D19-D30-D27</f>
        <v>946625.88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6671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0">
        <f>D23</f>
        <v>953296.88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0">
        <f>D31+D32</f>
        <v>257987.83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257987.83</v>
      </c>
      <c r="E32" s="1">
        <f>D16+D19-D23</f>
        <v>257987.82999999996</v>
      </c>
    </row>
    <row r="33" spans="1:4" ht="12.75" customHeight="1">
      <c r="A33" s="54" t="s">
        <v>54</v>
      </c>
      <c r="B33" s="55"/>
      <c r="C33" s="55"/>
      <c r="D33" s="56"/>
    </row>
    <row r="34" spans="1:4" ht="12.75" customHeight="1">
      <c r="A34" s="57" t="s">
        <v>27</v>
      </c>
      <c r="B34" s="58"/>
      <c r="C34" s="58"/>
      <c r="D34" s="59"/>
    </row>
    <row r="35" spans="1:4" ht="12.75" customHeight="1">
      <c r="A35" s="8">
        <f>A32+1</f>
        <v>21</v>
      </c>
      <c r="B35" s="16" t="s">
        <v>68</v>
      </c>
      <c r="C35" s="8" t="s">
        <v>37</v>
      </c>
      <c r="D35" s="10">
        <v>146786.81</v>
      </c>
    </row>
    <row r="36" spans="1:4" ht="12.75" customHeight="1">
      <c r="A36" s="8"/>
      <c r="B36" s="16" t="s">
        <v>67</v>
      </c>
      <c r="C36" s="8"/>
      <c r="D36" s="10"/>
    </row>
    <row r="37" spans="1:4" ht="12.75" customHeight="1">
      <c r="A37" s="8"/>
      <c r="B37" s="11" t="s">
        <v>77</v>
      </c>
      <c r="C37" s="8" t="s">
        <v>37</v>
      </c>
      <c r="D37" s="10">
        <v>29854.94</v>
      </c>
    </row>
    <row r="38" spans="1:4" ht="12.75" customHeight="1">
      <c r="A38" s="8"/>
      <c r="B38" s="11" t="s">
        <v>76</v>
      </c>
      <c r="C38" s="8"/>
      <c r="D38" s="10"/>
    </row>
    <row r="39" spans="1:4" ht="12.75" customHeight="1">
      <c r="A39" s="8"/>
      <c r="B39" s="11" t="s">
        <v>75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93</v>
      </c>
      <c r="C41" s="8" t="s">
        <v>37</v>
      </c>
      <c r="D41" s="10">
        <v>11444.4</v>
      </c>
    </row>
    <row r="42" spans="1:4" ht="12.75" customHeight="1">
      <c r="A42" s="8"/>
      <c r="B42" s="11" t="s">
        <v>87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74139.78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6468.57</v>
      </c>
    </row>
    <row r="51" spans="1:4" ht="12.75" customHeight="1">
      <c r="A51" s="8"/>
      <c r="B51" s="9" t="s">
        <v>74</v>
      </c>
      <c r="C51" s="8"/>
      <c r="D51" s="10"/>
    </row>
    <row r="52" spans="1:4" ht="12.75" customHeight="1">
      <c r="A52" s="8"/>
      <c r="B52" s="9" t="s">
        <v>73</v>
      </c>
      <c r="C52" s="8"/>
      <c r="D52" s="10"/>
    </row>
    <row r="53" spans="1:4" ht="12.75" customHeight="1">
      <c r="A53" s="8"/>
      <c r="B53" s="9" t="s">
        <v>72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14429.89</v>
      </c>
    </row>
    <row r="55" spans="1:4" ht="12.75" customHeight="1">
      <c r="A55" s="8"/>
      <c r="B55" s="9" t="s">
        <v>78</v>
      </c>
      <c r="C55" s="8"/>
      <c r="D55" s="10"/>
    </row>
    <row r="56" spans="1:4" ht="12.75" customHeight="1">
      <c r="A56" s="8"/>
      <c r="B56" s="11" t="s">
        <v>98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71</v>
      </c>
      <c r="C58" s="8" t="s">
        <v>37</v>
      </c>
      <c r="D58" s="10">
        <v>140318.24</v>
      </c>
    </row>
    <row r="59" spans="1:4" ht="12.75" customHeight="1">
      <c r="A59" s="8"/>
      <c r="B59" s="9" t="s">
        <v>69</v>
      </c>
      <c r="C59" s="8"/>
      <c r="D59" s="10"/>
    </row>
    <row r="60" spans="1:4" ht="12.75" customHeight="1">
      <c r="A60" s="8"/>
      <c r="B60" s="9" t="s">
        <v>70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19" t="s">
        <v>61</v>
      </c>
      <c r="C62" s="8" t="s">
        <v>37</v>
      </c>
      <c r="D62" s="10">
        <v>2487.91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79</v>
      </c>
      <c r="C64" s="8"/>
      <c r="D64" s="10"/>
    </row>
    <row r="65" spans="1:4" ht="12.75" customHeight="1">
      <c r="A65" s="8"/>
      <c r="B65" s="11" t="s">
        <v>80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2487.91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63</v>
      </c>
      <c r="C68" s="8" t="s">
        <v>37</v>
      </c>
      <c r="D68" s="10">
        <v>5970.99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65</v>
      </c>
      <c r="C70" s="8" t="s">
        <v>37</v>
      </c>
      <c r="D70" s="10">
        <v>135342.41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83096.26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v>32</v>
      </c>
      <c r="B74" s="12" t="s">
        <v>125</v>
      </c>
      <c r="C74" s="8" t="s">
        <v>37</v>
      </c>
      <c r="D74" s="10">
        <v>2150.87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94</v>
      </c>
      <c r="C76" s="8" t="s">
        <v>37</v>
      </c>
      <c r="D76" s="10">
        <v>4065.65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34</v>
      </c>
      <c r="B78" s="12" t="s">
        <v>95</v>
      </c>
      <c r="C78" s="8" t="s">
        <v>37</v>
      </c>
      <c r="D78" s="10">
        <v>25776.82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17">
        <f>A78+1</f>
        <v>35</v>
      </c>
      <c r="B80" s="18" t="s">
        <v>53</v>
      </c>
      <c r="C80" s="17" t="s">
        <v>37</v>
      </c>
      <c r="D80" s="29">
        <f>D106</f>
        <v>390874.57999999996</v>
      </c>
    </row>
    <row r="81" spans="1:4" ht="12.75" customHeight="1">
      <c r="A81" s="34">
        <v>1</v>
      </c>
      <c r="B81" s="35" t="s">
        <v>90</v>
      </c>
      <c r="C81" s="36" t="s">
        <v>99</v>
      </c>
      <c r="D81" s="37">
        <v>185240.12</v>
      </c>
    </row>
    <row r="82" spans="1:4" ht="12.75" customHeight="1">
      <c r="A82" s="36">
        <v>2</v>
      </c>
      <c r="B82" s="38" t="s">
        <v>100</v>
      </c>
      <c r="C82" s="36" t="s">
        <v>99</v>
      </c>
      <c r="D82" s="37">
        <v>451.17</v>
      </c>
    </row>
    <row r="83" spans="1:4" ht="12.75" customHeight="1">
      <c r="A83" s="34">
        <v>3</v>
      </c>
      <c r="B83" s="39" t="s">
        <v>101</v>
      </c>
      <c r="C83" s="36" t="s">
        <v>99</v>
      </c>
      <c r="D83" s="37">
        <v>1379.57</v>
      </c>
    </row>
    <row r="84" spans="1:4" ht="12.75" customHeight="1">
      <c r="A84" s="34">
        <v>4</v>
      </c>
      <c r="B84" s="38" t="s">
        <v>102</v>
      </c>
      <c r="C84" s="36" t="s">
        <v>99</v>
      </c>
      <c r="D84" s="37">
        <v>4172.54</v>
      </c>
    </row>
    <row r="85" spans="1:4" ht="12.75" customHeight="1">
      <c r="A85" s="36">
        <v>5</v>
      </c>
      <c r="B85" s="39" t="s">
        <v>103</v>
      </c>
      <c r="C85" s="36" t="s">
        <v>99</v>
      </c>
      <c r="D85" s="37">
        <v>12669.83</v>
      </c>
    </row>
    <row r="86" spans="1:4" ht="12.75" customHeight="1">
      <c r="A86" s="34">
        <v>6</v>
      </c>
      <c r="B86" s="40" t="s">
        <v>104</v>
      </c>
      <c r="C86" s="36" t="s">
        <v>99</v>
      </c>
      <c r="D86" s="37">
        <v>2043.2</v>
      </c>
    </row>
    <row r="87" spans="1:4" ht="12.75" customHeight="1">
      <c r="A87" s="34">
        <v>7</v>
      </c>
      <c r="B87" s="35" t="s">
        <v>105</v>
      </c>
      <c r="C87" s="36" t="s">
        <v>99</v>
      </c>
      <c r="D87" s="41">
        <v>30954.82</v>
      </c>
    </row>
    <row r="88" spans="1:4" ht="12.75" customHeight="1">
      <c r="A88" s="36">
        <v>8</v>
      </c>
      <c r="B88" s="35" t="s">
        <v>106</v>
      </c>
      <c r="C88" s="36" t="s">
        <v>99</v>
      </c>
      <c r="D88" s="41">
        <v>528.01</v>
      </c>
    </row>
    <row r="89" spans="1:4" ht="12.75" customHeight="1">
      <c r="A89" s="34">
        <v>9</v>
      </c>
      <c r="B89" s="42" t="s">
        <v>107</v>
      </c>
      <c r="C89" s="36" t="s">
        <v>99</v>
      </c>
      <c r="D89" s="41">
        <v>420</v>
      </c>
    </row>
    <row r="90" spans="1:4" ht="12.75" customHeight="1">
      <c r="A90" s="34">
        <v>10</v>
      </c>
      <c r="B90" s="42" t="s">
        <v>108</v>
      </c>
      <c r="C90" s="36" t="s">
        <v>99</v>
      </c>
      <c r="D90" s="41">
        <v>43504.33</v>
      </c>
    </row>
    <row r="91" spans="1:4" ht="12.75" customHeight="1">
      <c r="A91" s="36">
        <v>11</v>
      </c>
      <c r="B91" s="42" t="s">
        <v>109</v>
      </c>
      <c r="C91" s="36" t="s">
        <v>99</v>
      </c>
      <c r="D91" s="41">
        <v>17557.92</v>
      </c>
    </row>
    <row r="92" spans="1:4" ht="12.75" customHeight="1">
      <c r="A92" s="34">
        <v>12</v>
      </c>
      <c r="B92" s="42" t="s">
        <v>110</v>
      </c>
      <c r="C92" s="36" t="s">
        <v>99</v>
      </c>
      <c r="D92" s="41">
        <v>3300</v>
      </c>
    </row>
    <row r="93" spans="1:4" ht="12.75" customHeight="1">
      <c r="A93" s="34">
        <v>13</v>
      </c>
      <c r="B93" s="35" t="s">
        <v>111</v>
      </c>
      <c r="C93" s="36" t="s">
        <v>99</v>
      </c>
      <c r="D93" s="41">
        <v>758.93</v>
      </c>
    </row>
    <row r="94" spans="1:4" ht="12.75" customHeight="1">
      <c r="A94" s="36">
        <v>14</v>
      </c>
      <c r="B94" s="42" t="s">
        <v>112</v>
      </c>
      <c r="C94" s="36" t="s">
        <v>99</v>
      </c>
      <c r="D94" s="41">
        <v>44430</v>
      </c>
    </row>
    <row r="95" spans="1:4" ht="12.75" customHeight="1">
      <c r="A95" s="34">
        <v>15</v>
      </c>
      <c r="B95" s="35" t="s">
        <v>113</v>
      </c>
      <c r="C95" s="36" t="s">
        <v>99</v>
      </c>
      <c r="D95" s="41">
        <v>4890.96</v>
      </c>
    </row>
    <row r="96" spans="1:4" ht="12.75" customHeight="1">
      <c r="A96" s="34">
        <v>16</v>
      </c>
      <c r="B96" s="35" t="s">
        <v>114</v>
      </c>
      <c r="C96" s="36" t="s">
        <v>99</v>
      </c>
      <c r="D96" s="41">
        <v>5045.1</v>
      </c>
    </row>
    <row r="97" spans="1:4" ht="12.75" customHeight="1">
      <c r="A97" s="36">
        <v>17</v>
      </c>
      <c r="B97" s="35" t="s">
        <v>115</v>
      </c>
      <c r="C97" s="36" t="s">
        <v>99</v>
      </c>
      <c r="D97" s="34">
        <v>1058.62</v>
      </c>
    </row>
    <row r="98" spans="1:4" ht="12.75" customHeight="1">
      <c r="A98" s="34">
        <v>18</v>
      </c>
      <c r="B98" s="35" t="s">
        <v>116</v>
      </c>
      <c r="C98" s="36" t="s">
        <v>99</v>
      </c>
      <c r="D98" s="41">
        <v>16057.68</v>
      </c>
    </row>
    <row r="99" spans="1:4" ht="12.75" customHeight="1">
      <c r="A99" s="34">
        <v>19</v>
      </c>
      <c r="B99" s="35" t="s">
        <v>117</v>
      </c>
      <c r="C99" s="36" t="s">
        <v>99</v>
      </c>
      <c r="D99" s="41">
        <v>1688.16</v>
      </c>
    </row>
    <row r="100" spans="1:4" ht="12.75" customHeight="1">
      <c r="A100" s="36">
        <v>20</v>
      </c>
      <c r="B100" s="43" t="s">
        <v>118</v>
      </c>
      <c r="C100" s="36" t="s">
        <v>99</v>
      </c>
      <c r="D100" s="41">
        <v>3519.03</v>
      </c>
    </row>
    <row r="101" spans="1:4" ht="12.75" customHeight="1">
      <c r="A101" s="34">
        <v>21</v>
      </c>
      <c r="B101" s="43" t="s">
        <v>119</v>
      </c>
      <c r="C101" s="36" t="s">
        <v>99</v>
      </c>
      <c r="D101" s="41">
        <v>1843.82</v>
      </c>
    </row>
    <row r="102" spans="1:4" ht="12.75" customHeight="1">
      <c r="A102" s="34">
        <v>22</v>
      </c>
      <c r="B102" s="43" t="s">
        <v>120</v>
      </c>
      <c r="C102" s="36" t="s">
        <v>99</v>
      </c>
      <c r="D102" s="37">
        <v>751.3</v>
      </c>
    </row>
    <row r="103" spans="1:4" ht="12.75" customHeight="1">
      <c r="A103" s="36">
        <v>23</v>
      </c>
      <c r="B103" s="43" t="s">
        <v>121</v>
      </c>
      <c r="C103" s="36" t="s">
        <v>99</v>
      </c>
      <c r="D103" s="37">
        <v>924.18</v>
      </c>
    </row>
    <row r="104" spans="1:4" ht="12.75" customHeight="1">
      <c r="A104" s="34">
        <v>24</v>
      </c>
      <c r="B104" s="43" t="s">
        <v>106</v>
      </c>
      <c r="C104" s="36" t="s">
        <v>99</v>
      </c>
      <c r="D104" s="37">
        <v>1058.62</v>
      </c>
    </row>
    <row r="105" spans="1:4" ht="12.75" customHeight="1">
      <c r="A105" s="36">
        <v>25</v>
      </c>
      <c r="B105" s="44" t="s">
        <v>89</v>
      </c>
      <c r="C105" s="36" t="s">
        <v>99</v>
      </c>
      <c r="D105" s="41">
        <v>6626.67</v>
      </c>
    </row>
    <row r="106" spans="1:4" ht="12.75" customHeight="1">
      <c r="A106" s="8"/>
      <c r="B106" s="27"/>
      <c r="C106" s="26"/>
      <c r="D106" s="28">
        <f>SUM(D81:D105)</f>
        <v>390874.57999999996</v>
      </c>
    </row>
    <row r="107" spans="1:4" ht="12.75" customHeight="1">
      <c r="A107" s="8">
        <f>A80+1</f>
        <v>36</v>
      </c>
      <c r="B107" s="45" t="s">
        <v>28</v>
      </c>
      <c r="C107" s="46"/>
      <c r="D107" s="47"/>
    </row>
    <row r="108" spans="1:4" ht="12.75" customHeight="1">
      <c r="A108" s="8"/>
      <c r="B108" s="21" t="s">
        <v>29</v>
      </c>
      <c r="C108" s="8" t="s">
        <v>96</v>
      </c>
      <c r="D108" s="15">
        <v>0</v>
      </c>
    </row>
    <row r="109" spans="1:4" ht="12.75" customHeight="1">
      <c r="A109" s="8"/>
      <c r="B109" s="21" t="s">
        <v>30</v>
      </c>
      <c r="C109" s="8" t="s">
        <v>96</v>
      </c>
      <c r="D109" s="15">
        <v>0</v>
      </c>
    </row>
    <row r="110" spans="1:4" ht="12.75" customHeight="1">
      <c r="A110" s="8"/>
      <c r="B110" s="21" t="s">
        <v>31</v>
      </c>
      <c r="C110" s="8" t="s">
        <v>96</v>
      </c>
      <c r="D110" s="15">
        <v>0</v>
      </c>
    </row>
    <row r="111" spans="1:4" ht="12.75" customHeight="1">
      <c r="A111" s="8"/>
      <c r="B111" s="21" t="s">
        <v>32</v>
      </c>
      <c r="C111" s="8" t="s">
        <v>37</v>
      </c>
      <c r="D111" s="15">
        <v>0</v>
      </c>
    </row>
    <row r="112" spans="1:4" ht="12.75" customHeight="1">
      <c r="A112" s="24">
        <f>A107+1</f>
        <v>37</v>
      </c>
      <c r="B112" s="14" t="s">
        <v>33</v>
      </c>
      <c r="C112" s="14"/>
      <c r="D112" s="20"/>
    </row>
    <row r="113" spans="1:4" ht="12.75" customHeight="1">
      <c r="A113" s="13"/>
      <c r="B113" s="22" t="s">
        <v>48</v>
      </c>
      <c r="C113" s="8" t="s">
        <v>37</v>
      </c>
      <c r="D113" s="30">
        <f>D114+D115</f>
        <v>154613</v>
      </c>
    </row>
    <row r="114" spans="1:4" ht="12.75" customHeight="1">
      <c r="A114" s="8"/>
      <c r="B114" s="21" t="s">
        <v>25</v>
      </c>
      <c r="C114" s="8" t="s">
        <v>37</v>
      </c>
      <c r="D114" s="10">
        <v>0</v>
      </c>
    </row>
    <row r="115" spans="1:4" ht="12.75" customHeight="1">
      <c r="A115" s="13"/>
      <c r="B115" s="21" t="s">
        <v>26</v>
      </c>
      <c r="C115" s="8" t="s">
        <v>37</v>
      </c>
      <c r="D115" s="10">
        <v>154613</v>
      </c>
    </row>
    <row r="116" spans="1:4" ht="12.75" customHeight="1">
      <c r="A116" s="8"/>
      <c r="B116" s="21" t="s">
        <v>49</v>
      </c>
      <c r="C116" s="8" t="s">
        <v>37</v>
      </c>
      <c r="D116" s="30">
        <f>D117+D118</f>
        <v>230625.59</v>
      </c>
    </row>
    <row r="117" spans="1:4" ht="12.75" customHeight="1">
      <c r="A117" s="13"/>
      <c r="B117" s="21" t="s">
        <v>25</v>
      </c>
      <c r="C117" s="8" t="s">
        <v>37</v>
      </c>
      <c r="D117" s="10">
        <v>0</v>
      </c>
    </row>
    <row r="118" spans="1:4" ht="12.75" customHeight="1">
      <c r="A118" s="8"/>
      <c r="B118" s="21" t="s">
        <v>26</v>
      </c>
      <c r="C118" s="8" t="s">
        <v>37</v>
      </c>
      <c r="D118" s="10">
        <f>D125+D135+D145</f>
        <v>230625.59</v>
      </c>
    </row>
    <row r="119" spans="1:4" ht="12.75" customHeight="1">
      <c r="A119" s="8">
        <f>A112+1</f>
        <v>38</v>
      </c>
      <c r="B119" s="60" t="s">
        <v>82</v>
      </c>
      <c r="C119" s="60"/>
      <c r="D119" s="61"/>
    </row>
    <row r="120" spans="1:4" ht="12.75" customHeight="1">
      <c r="A120" s="8"/>
      <c r="B120" s="23" t="s">
        <v>86</v>
      </c>
      <c r="C120" s="8"/>
      <c r="D120" s="10"/>
    </row>
    <row r="121" spans="1:4" ht="12.75" customHeight="1">
      <c r="A121" s="8"/>
      <c r="B121" s="21" t="s">
        <v>34</v>
      </c>
      <c r="C121" s="8" t="s">
        <v>83</v>
      </c>
      <c r="D121" s="10"/>
    </row>
    <row r="122" spans="1:4" ht="12.75" customHeight="1">
      <c r="A122" s="8"/>
      <c r="B122" s="21" t="s">
        <v>35</v>
      </c>
      <c r="C122" s="8" t="s">
        <v>83</v>
      </c>
      <c r="D122" s="10">
        <v>10389</v>
      </c>
    </row>
    <row r="123" spans="1:4" ht="12.75" customHeight="1">
      <c r="A123" s="8"/>
      <c r="B123" s="21" t="s">
        <v>36</v>
      </c>
      <c r="C123" s="8" t="s">
        <v>37</v>
      </c>
      <c r="D123" s="10">
        <v>328347.26</v>
      </c>
    </row>
    <row r="124" spans="1:4" ht="12.75" customHeight="1">
      <c r="A124" s="8"/>
      <c r="B124" s="21" t="s">
        <v>38</v>
      </c>
      <c r="C124" s="8" t="s">
        <v>37</v>
      </c>
      <c r="D124" s="10">
        <v>275184.87</v>
      </c>
    </row>
    <row r="125" spans="1:4" ht="12.75" customHeight="1">
      <c r="A125" s="8"/>
      <c r="B125" s="21" t="s">
        <v>39</v>
      </c>
      <c r="C125" s="8" t="s">
        <v>37</v>
      </c>
      <c r="D125" s="10">
        <v>117363.57</v>
      </c>
    </row>
    <row r="126" spans="1:4" ht="12.75" customHeight="1">
      <c r="A126" s="8"/>
      <c r="B126" s="21" t="s">
        <v>40</v>
      </c>
      <c r="C126" s="8" t="s">
        <v>37</v>
      </c>
      <c r="D126" s="10">
        <v>332795.28</v>
      </c>
    </row>
    <row r="127" spans="1:4" ht="12.75" customHeight="1">
      <c r="A127" s="8"/>
      <c r="B127" s="21" t="s">
        <v>41</v>
      </c>
      <c r="C127" s="8" t="s">
        <v>37</v>
      </c>
      <c r="D127" s="10">
        <v>302751.09</v>
      </c>
    </row>
    <row r="128" spans="1:4" ht="12.75" customHeight="1">
      <c r="A128" s="8"/>
      <c r="B128" s="21" t="s">
        <v>42</v>
      </c>
      <c r="C128" s="8" t="s">
        <v>37</v>
      </c>
      <c r="D128" s="10">
        <v>79815.83</v>
      </c>
    </row>
    <row r="129" spans="1:4" ht="12.75" customHeight="1">
      <c r="A129" s="8"/>
      <c r="B129" s="21" t="s">
        <v>92</v>
      </c>
      <c r="C129" s="8" t="s">
        <v>37</v>
      </c>
      <c r="D129" s="10">
        <v>0</v>
      </c>
    </row>
    <row r="130" spans="1:4" ht="12.75" customHeight="1">
      <c r="A130" s="8"/>
      <c r="B130" s="23" t="s">
        <v>85</v>
      </c>
      <c r="C130" s="8"/>
      <c r="D130" s="10"/>
    </row>
    <row r="131" spans="1:4" ht="12.75" customHeight="1">
      <c r="A131" s="8"/>
      <c r="B131" s="21" t="s">
        <v>34</v>
      </c>
      <c r="C131" s="8" t="s">
        <v>83</v>
      </c>
      <c r="D131" s="10"/>
    </row>
    <row r="132" spans="1:4" ht="12.75" customHeight="1">
      <c r="A132" s="8"/>
      <c r="B132" s="21" t="s">
        <v>35</v>
      </c>
      <c r="C132" s="8" t="s">
        <v>83</v>
      </c>
      <c r="D132" s="10">
        <v>10389</v>
      </c>
    </row>
    <row r="133" spans="1:4" ht="12.75" customHeight="1">
      <c r="A133" s="8"/>
      <c r="B133" s="21" t="s">
        <v>36</v>
      </c>
      <c r="C133" s="8" t="s">
        <v>37</v>
      </c>
      <c r="D133" s="10">
        <v>203590.88</v>
      </c>
    </row>
    <row r="134" spans="1:4" ht="12.75" customHeight="1">
      <c r="A134" s="8"/>
      <c r="B134" s="21" t="s">
        <v>38</v>
      </c>
      <c r="C134" s="8" t="s">
        <v>37</v>
      </c>
      <c r="D134" s="10">
        <v>172239.69</v>
      </c>
    </row>
    <row r="135" spans="1:4" ht="12.75" customHeight="1">
      <c r="A135" s="8"/>
      <c r="B135" s="21" t="s">
        <v>39</v>
      </c>
      <c r="C135" s="8" t="s">
        <v>37</v>
      </c>
      <c r="D135" s="10">
        <v>68603.06</v>
      </c>
    </row>
    <row r="136" spans="1:4" ht="12.75" customHeight="1">
      <c r="A136" s="8"/>
      <c r="B136" s="21" t="s">
        <v>40</v>
      </c>
      <c r="C136" s="8" t="s">
        <v>37</v>
      </c>
      <c r="D136" s="10">
        <v>208022.35</v>
      </c>
    </row>
    <row r="137" spans="1:4" ht="12.75" customHeight="1">
      <c r="A137" s="8"/>
      <c r="B137" s="21" t="s">
        <v>41</v>
      </c>
      <c r="C137" s="8" t="s">
        <v>37</v>
      </c>
      <c r="D137" s="10">
        <v>183604.84</v>
      </c>
    </row>
    <row r="138" spans="1:4" ht="12.75" customHeight="1">
      <c r="A138" s="8"/>
      <c r="B138" s="21" t="s">
        <v>42</v>
      </c>
      <c r="C138" s="8" t="s">
        <v>37</v>
      </c>
      <c r="D138" s="10">
        <v>46655.11</v>
      </c>
    </row>
    <row r="139" spans="1:4" ht="12.75" customHeight="1">
      <c r="A139" s="8"/>
      <c r="B139" s="21" t="s">
        <v>92</v>
      </c>
      <c r="C139" s="8" t="s">
        <v>37</v>
      </c>
      <c r="D139" s="10">
        <v>0</v>
      </c>
    </row>
    <row r="140" spans="1:4" ht="12.75" customHeight="1">
      <c r="A140" s="8"/>
      <c r="B140" s="23" t="s">
        <v>81</v>
      </c>
      <c r="C140" s="8"/>
      <c r="D140" s="10"/>
    </row>
    <row r="141" spans="1:4" ht="12.75" customHeight="1">
      <c r="A141" s="8"/>
      <c r="B141" s="21" t="s">
        <v>34</v>
      </c>
      <c r="C141" s="8" t="s">
        <v>84</v>
      </c>
      <c r="D141" s="10"/>
    </row>
    <row r="142" spans="1:4" ht="12.75" customHeight="1">
      <c r="A142" s="8"/>
      <c r="B142" s="21" t="s">
        <v>35</v>
      </c>
      <c r="C142" s="8" t="s">
        <v>84</v>
      </c>
      <c r="D142" s="10">
        <v>130428</v>
      </c>
    </row>
    <row r="143" spans="1:4" ht="12.75" customHeight="1">
      <c r="A143" s="8"/>
      <c r="B143" s="21" t="s">
        <v>36</v>
      </c>
      <c r="C143" s="8" t="s">
        <v>37</v>
      </c>
      <c r="D143" s="10">
        <v>424902.93</v>
      </c>
    </row>
    <row r="144" spans="1:4" ht="12.75" customHeight="1">
      <c r="A144" s="8"/>
      <c r="B144" s="21" t="s">
        <v>38</v>
      </c>
      <c r="C144" s="8" t="s">
        <v>37</v>
      </c>
      <c r="D144" s="10">
        <v>433404.57</v>
      </c>
    </row>
    <row r="145" spans="1:4" ht="12.75" customHeight="1">
      <c r="A145" s="8"/>
      <c r="B145" s="21" t="s">
        <v>39</v>
      </c>
      <c r="C145" s="8" t="s">
        <v>37</v>
      </c>
      <c r="D145" s="10">
        <v>44658.96</v>
      </c>
    </row>
    <row r="146" spans="1:4" ht="12.75" customHeight="1">
      <c r="A146" s="8"/>
      <c r="B146" s="21" t="s">
        <v>40</v>
      </c>
      <c r="C146" s="8" t="s">
        <v>37</v>
      </c>
      <c r="D146" s="10">
        <v>446880.08</v>
      </c>
    </row>
    <row r="147" spans="1:4" ht="12.75" customHeight="1">
      <c r="A147" s="8"/>
      <c r="B147" s="21" t="s">
        <v>41</v>
      </c>
      <c r="C147" s="8" t="s">
        <v>37</v>
      </c>
      <c r="D147" s="10">
        <v>553672.44</v>
      </c>
    </row>
    <row r="148" spans="1:4" ht="12.75" customHeight="1">
      <c r="A148" s="8"/>
      <c r="B148" s="21" t="s">
        <v>42</v>
      </c>
      <c r="C148" s="8" t="s">
        <v>37</v>
      </c>
      <c r="D148" s="10">
        <v>24071.21</v>
      </c>
    </row>
    <row r="149" spans="1:4" ht="12.75" customHeight="1">
      <c r="A149" s="8"/>
      <c r="B149" s="21" t="s">
        <v>92</v>
      </c>
      <c r="C149" s="8" t="s">
        <v>37</v>
      </c>
      <c r="D149" s="10">
        <v>0</v>
      </c>
    </row>
    <row r="150" spans="1:4" ht="12.75" customHeight="1">
      <c r="A150" s="8">
        <f>1+A119</f>
        <v>39</v>
      </c>
      <c r="B150" s="45" t="s">
        <v>28</v>
      </c>
      <c r="C150" s="46"/>
      <c r="D150" s="47"/>
    </row>
    <row r="151" spans="1:4" ht="12.75" customHeight="1">
      <c r="A151" s="8"/>
      <c r="B151" s="21" t="s">
        <v>29</v>
      </c>
      <c r="C151" s="8" t="s">
        <v>96</v>
      </c>
      <c r="D151" s="15">
        <v>0</v>
      </c>
    </row>
    <row r="152" spans="1:4" ht="12.75" customHeight="1">
      <c r="A152" s="8"/>
      <c r="B152" s="21" t="s">
        <v>30</v>
      </c>
      <c r="C152" s="8" t="s">
        <v>96</v>
      </c>
      <c r="D152" s="15">
        <v>0</v>
      </c>
    </row>
    <row r="153" spans="1:4" ht="12.75" customHeight="1">
      <c r="A153" s="8"/>
      <c r="B153" s="21" t="s">
        <v>31</v>
      </c>
      <c r="C153" s="8" t="s">
        <v>96</v>
      </c>
      <c r="D153" s="15">
        <v>0</v>
      </c>
    </row>
    <row r="154" spans="1:4" ht="12.75" customHeight="1">
      <c r="A154" s="8"/>
      <c r="B154" s="21" t="s">
        <v>32</v>
      </c>
      <c r="C154" s="8" t="s">
        <v>37</v>
      </c>
      <c r="D154" s="15">
        <v>0</v>
      </c>
    </row>
    <row r="155" spans="1:4" ht="12.75" customHeight="1">
      <c r="A155" s="8">
        <f>A150+1</f>
        <v>40</v>
      </c>
      <c r="B155" s="45" t="s">
        <v>43</v>
      </c>
      <c r="C155" s="46"/>
      <c r="D155" s="47"/>
    </row>
    <row r="156" spans="1:4" ht="12.75" customHeight="1">
      <c r="A156" s="8"/>
      <c r="B156" s="21" t="s">
        <v>44</v>
      </c>
      <c r="C156" s="8" t="s">
        <v>96</v>
      </c>
      <c r="D156" s="15">
        <v>11</v>
      </c>
    </row>
    <row r="157" spans="1:4" ht="12.75" customHeight="1">
      <c r="A157" s="8"/>
      <c r="B157" s="21" t="s">
        <v>45</v>
      </c>
      <c r="C157" s="8" t="s">
        <v>96</v>
      </c>
      <c r="D157" s="15">
        <v>3</v>
      </c>
    </row>
    <row r="158" spans="1:4" ht="12.75" customHeight="1">
      <c r="A158" s="8"/>
      <c r="B158" s="21" t="s">
        <v>46</v>
      </c>
      <c r="C158" s="8" t="s">
        <v>37</v>
      </c>
      <c r="D158" s="10">
        <v>0</v>
      </c>
    </row>
    <row r="159" spans="1:4" ht="12.75" customHeight="1">
      <c r="A159" s="31"/>
      <c r="B159" s="32"/>
      <c r="C159" s="31"/>
      <c r="D159" s="33"/>
    </row>
    <row r="160" spans="1:4" ht="12.75" customHeight="1">
      <c r="A160" s="31"/>
      <c r="B160" s="32"/>
      <c r="C160" s="31"/>
      <c r="D160" s="33"/>
    </row>
    <row r="161" spans="1:4" ht="12.75" customHeight="1">
      <c r="A161" s="31"/>
      <c r="B161" s="32"/>
      <c r="C161" s="31"/>
      <c r="D161" s="33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</sheetData>
  <sheetProtection/>
  <mergeCells count="14">
    <mergeCell ref="A5:D5"/>
    <mergeCell ref="A6:D6"/>
    <mergeCell ref="A7:D7"/>
    <mergeCell ref="A3:D3"/>
    <mergeCell ref="A2:D2"/>
    <mergeCell ref="B150:D150"/>
    <mergeCell ref="A4:D4"/>
    <mergeCell ref="B155:D155"/>
    <mergeCell ref="A14:D14"/>
    <mergeCell ref="A15:D15"/>
    <mergeCell ref="A33:D33"/>
    <mergeCell ref="A34:D34"/>
    <mergeCell ref="B107:D107"/>
    <mergeCell ref="B119:D1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2019-04-10T04:01:49Z</dcterms:modified>
  <cp:category/>
  <cp:version/>
  <cp:contentType/>
  <cp:contentStatus/>
</cp:coreProperties>
</file>