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<sst xmlns="http://schemas.openxmlformats.org/spreadsheetml/2006/main" count="208" uniqueCount="116">
  <si>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</si>
  <si>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</si>
  <si>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</si>
  <si>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</si>
  <si>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</si>
  <si>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</si>
  <si>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</si>
  <si>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</si>
  <si>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</si>
  <si>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</si>
  <si>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</si>
  <si>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</si>
  <si>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</si>
  <si>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</si>
  <si>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</si>
  <si>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</si>
  <si>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</si>
  <si>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</si>
  <si>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</si>
  <si>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</si>
  <si>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</si>
  <si>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</si>
  <si>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</si>
  <si>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</si>
  <si>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</si>
  <si>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</si>
  <si>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</si>
  <si>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</si>
  <si>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</si>
  <si>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</si>
  <si>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</si>
  <si>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</si>
  <si>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</si>
  <si>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</si>
  <si>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</si>
  <si>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</si>
  <si>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</si>
  <si>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</si>
  <si>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</si>
  <si>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</si>
  <si>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</si>
  <si>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</si>
  <si>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</si>
  <si>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</si>
  <si>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</si>
  <si>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</si>
  <si>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</si>
  <si>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</si>
  <si>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</si>
  <si>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</si>
  <si>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</si>
  <si>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</si>
  <si>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</si>
  <si>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</si>
  <si>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</si>
  <si>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</si>
  <si>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</si>
  <si>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</si>
  <si>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</si>
  <si>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</si>
  <si>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</si>
  <si>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</si>
  <si>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</si>
  <si>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</si>
  <si>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</si>
  <si>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</si>
  <si>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</si>
  <si>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</si>
  <si>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</si>
  <si>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</si>
  <si>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</si>
  <si>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</si>
  <si>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</si>
  <si>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</si>
  <si>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</si>
  <si>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</si>
  <si>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</si>
  <si>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</si>
  <si>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</si>
  <si>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</si>
  <si>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</si>
  <si>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</si>
  <si>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</si>
  <si>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</si>
  <si>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</si>
  <si>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</si>
  <si>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</si>
  <si>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</si>
  <si>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</si>
  <si>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</si>
  <si>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</si>
  <si>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</si>
  <si>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</si>
  <si>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</si>
  <si>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</si>
  <si>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</si>
  <si>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</si>
  <si>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ул. Строителей 24б</t>
  </si>
  <si>
    <t>Механизированная уборка придомовой территории</t>
  </si>
  <si>
    <t>руб</t>
  </si>
  <si>
    <t>Установка общедомовых счетчиков на электроэнергию</t>
  </si>
  <si>
    <t xml:space="preserve"> учета в здании жилого дома </t>
  </si>
  <si>
    <t xml:space="preserve">Демонтаж, метрологическая поверка, монтаж и переналадка оборудования узла </t>
  </si>
  <si>
    <t>Изготовление, демонтаж и монтаж перегородки и входной группы ПВХ (1-ый под.)</t>
  </si>
  <si>
    <t>этажных щитов, замена выключателя)</t>
  </si>
  <si>
    <t xml:space="preserve">Электромонтажные работы (ремонт разделительных щитов, ВРУ, </t>
  </si>
  <si>
    <t>Ремонт квартиры после затопления в ванной комнате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</si>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</sst>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1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59" t="s">
        <v>0</v>
      </c>
      <c r="B2" s="59"/>
      <c r="C2" s="59"/>
      <c r="D2" s="59"/>
    </row>
    <row r="3" spans="1:4" ht="12.75" customHeight="1">
      <c r="A3" s="60" t="s">
        <v>113</v>
      </c>
      <c r="B3" s="60"/>
      <c r="C3" s="60"/>
      <c r="D3" s="60"/>
    </row>
    <row r="4" spans="1:4" ht="12.75" customHeight="1">
      <c r="A4" s="61" t="s">
        <v>57</v>
      </c>
      <c r="B4" s="62"/>
      <c r="C4" s="62"/>
      <c r="D4" s="63"/>
    </row>
    <row r="5" spans="1:4" ht="12.75" customHeight="1">
      <c r="A5" s="64" t="s">
        <v>56</v>
      </c>
      <c r="B5" s="65"/>
      <c r="C5" s="65"/>
      <c r="D5" s="66"/>
    </row>
    <row r="6" spans="1:4" ht="12.75" customHeight="1">
      <c r="A6" s="67" t="s">
        <v>115</v>
      </c>
      <c r="B6" s="68"/>
      <c r="C6" s="68"/>
      <c r="D6" s="69"/>
    </row>
    <row r="7" spans="1:4" ht="12.75" customHeight="1">
      <c r="A7" s="70" t="s">
        <v>97</v>
      </c>
      <c r="B7" s="71"/>
      <c r="C7" s="71"/>
      <c r="D7" s="7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5" t="s">
        <v>10</v>
      </c>
      <c r="B14" s="46"/>
      <c r="C14" s="46"/>
      <c r="D14" s="47"/>
    </row>
    <row r="15" spans="1:4" ht="12.75" customHeight="1">
      <c r="A15" s="48" t="s">
        <v>11</v>
      </c>
      <c r="B15" s="49"/>
      <c r="C15" s="49"/>
      <c r="D15" s="50"/>
    </row>
    <row r="16" spans="1:4" ht="12.75" customHeight="1">
      <c r="A16" s="8">
        <f>A13+1</f>
        <v>4</v>
      </c>
      <c r="B16" s="11" t="s">
        <v>55</v>
      </c>
      <c r="C16" s="24" t="s">
        <v>37</v>
      </c>
      <c r="D16" s="37">
        <f>D17+D18</f>
        <v>61481.33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61481.33</v>
      </c>
    </row>
    <row r="19" spans="1:4" ht="12.75" customHeight="1">
      <c r="A19" s="8">
        <f t="shared" si="0"/>
        <v>7</v>
      </c>
      <c r="B19" s="9" t="s">
        <v>47</v>
      </c>
      <c r="C19" s="24" t="s">
        <v>37</v>
      </c>
      <c r="D19" s="37">
        <f>D20+D21+D22</f>
        <v>688434.32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399420.35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152007.57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137006.4</v>
      </c>
    </row>
    <row r="23" spans="1:4" ht="12.75" customHeight="1">
      <c r="A23" s="8">
        <f t="shared" si="0"/>
        <v>11</v>
      </c>
      <c r="B23" s="9" t="s">
        <v>17</v>
      </c>
      <c r="C23" s="24" t="s">
        <v>37</v>
      </c>
      <c r="D23" s="37">
        <f>D24+D25+D26+D27+D28</f>
        <v>657699.96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633628.63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12480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11591.33</v>
      </c>
    </row>
    <row r="29" spans="1:4" ht="12.75" customHeight="1">
      <c r="A29" s="8">
        <f t="shared" si="0"/>
        <v>17</v>
      </c>
      <c r="B29" s="9" t="s">
        <v>23</v>
      </c>
      <c r="C29" s="24" t="s">
        <v>37</v>
      </c>
      <c r="D29" s="37">
        <f>D23</f>
        <v>657699.96</v>
      </c>
    </row>
    <row r="30" spans="1:4" ht="12.75" customHeight="1">
      <c r="A30" s="8">
        <f t="shared" si="0"/>
        <v>18</v>
      </c>
      <c r="B30" s="9" t="s">
        <v>24</v>
      </c>
      <c r="C30" s="24" t="s">
        <v>37</v>
      </c>
      <c r="D30" s="37">
        <f>D31+D32</f>
        <v>92215.69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92215.69</v>
      </c>
      <c r="E32" s="1"/>
    </row>
    <row r="33" spans="1:4" ht="12.75" customHeight="1">
      <c r="A33" s="51" t="s">
        <v>54</v>
      </c>
      <c r="B33" s="52"/>
      <c r="C33" s="52"/>
      <c r="D33" s="53"/>
    </row>
    <row r="34" spans="1:4" ht="12.75" customHeight="1">
      <c r="A34" s="54" t="s">
        <v>27</v>
      </c>
      <c r="B34" s="55"/>
      <c r="C34" s="55"/>
      <c r="D34" s="56"/>
    </row>
    <row r="35" spans="1:4" ht="12.75" customHeight="1">
      <c r="A35" s="8">
        <f>A32+1</f>
        <v>21</v>
      </c>
      <c r="B35" s="16" t="s">
        <v>73</v>
      </c>
      <c r="C35" s="8" t="s">
        <v>37</v>
      </c>
      <c r="D35" s="10">
        <v>61934.4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14076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4" t="s">
        <v>108</v>
      </c>
      <c r="C41" s="8" t="s">
        <v>37</v>
      </c>
      <c r="D41" s="10">
        <v>2111.4</v>
      </c>
    </row>
    <row r="42" spans="1:4" ht="12.75" customHeight="1">
      <c r="A42" s="8"/>
      <c r="B42" s="11" t="s">
        <v>94</v>
      </c>
      <c r="C42" s="8"/>
      <c r="D42" s="10"/>
    </row>
    <row r="43" spans="1:4" ht="12.75" customHeight="1">
      <c r="A43" s="8"/>
      <c r="B43" s="11" t="s">
        <v>95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23460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22756.2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1642.2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6568.8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114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37</v>
      </c>
      <c r="D58" s="10">
        <v>32140.2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96</v>
      </c>
      <c r="C60" s="8" t="s">
        <v>37</v>
      </c>
      <c r="D60" s="10">
        <v>98532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66157.2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37</v>
      </c>
      <c r="D70" s="10">
        <v>1173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703.8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938.4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1173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102051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34955.4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109</v>
      </c>
      <c r="C84" s="8" t="s">
        <v>37</v>
      </c>
      <c r="D84" s="10">
        <v>2992.34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110</v>
      </c>
      <c r="C86" s="8" t="s">
        <v>37</v>
      </c>
      <c r="D86" s="10">
        <v>9720.46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111</v>
      </c>
      <c r="C88" s="8" t="s">
        <v>37</v>
      </c>
      <c r="D88" s="10">
        <v>57048.35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36">
        <f>D91+D92+D94+D96+D97+D98</f>
        <v>130750.61</v>
      </c>
    </row>
    <row r="91" spans="1:4" ht="12.75" customHeight="1">
      <c r="A91" s="8"/>
      <c r="B91" s="25" t="s">
        <v>106</v>
      </c>
      <c r="C91" s="30" t="s">
        <v>99</v>
      </c>
      <c r="D91" s="32">
        <v>1517.66</v>
      </c>
    </row>
    <row r="92" spans="1:4" ht="12.75" customHeight="1">
      <c r="A92" s="8"/>
      <c r="B92" s="28" t="s">
        <v>105</v>
      </c>
      <c r="C92" s="40" t="s">
        <v>99</v>
      </c>
      <c r="D92" s="33">
        <v>11464.23</v>
      </c>
    </row>
    <row r="93" spans="1:4" ht="12.75" customHeight="1">
      <c r="A93" s="8"/>
      <c r="B93" s="26" t="s">
        <v>104</v>
      </c>
      <c r="C93" s="41"/>
      <c r="D93" s="31"/>
    </row>
    <row r="94" spans="1:4" ht="12.75" customHeight="1">
      <c r="A94" s="8"/>
      <c r="B94" s="34" t="s">
        <v>102</v>
      </c>
      <c r="C94" s="40" t="s">
        <v>99</v>
      </c>
      <c r="D94" s="33">
        <v>48244.51</v>
      </c>
    </row>
    <row r="95" spans="1:4" ht="12.75" customHeight="1">
      <c r="A95" s="8"/>
      <c r="B95" s="27" t="s">
        <v>101</v>
      </c>
      <c r="C95" s="41"/>
      <c r="D95" s="31"/>
    </row>
    <row r="96" spans="1:4" ht="12.75" customHeight="1">
      <c r="A96" s="8"/>
      <c r="B96" s="26" t="s">
        <v>100</v>
      </c>
      <c r="C96" s="35" t="s">
        <v>99</v>
      </c>
      <c r="D96" s="31">
        <v>21228.21</v>
      </c>
    </row>
    <row r="97" spans="1:4" ht="12.75" customHeight="1">
      <c r="A97" s="8"/>
      <c r="B97" s="26" t="s">
        <v>103</v>
      </c>
      <c r="C97" s="35" t="s">
        <v>99</v>
      </c>
      <c r="D97" s="32">
        <v>45216</v>
      </c>
    </row>
    <row r="98" spans="1:4" ht="12.75" customHeight="1">
      <c r="A98" s="8"/>
      <c r="B98" s="29" t="s">
        <v>98</v>
      </c>
      <c r="C98" s="35" t="s">
        <v>99</v>
      </c>
      <c r="D98" s="32">
        <v>3080</v>
      </c>
    </row>
    <row r="99" spans="1:4" ht="12.75" customHeight="1">
      <c r="A99" s="8"/>
      <c r="B99" s="20"/>
      <c r="C99" s="8"/>
      <c r="D99" s="10"/>
    </row>
    <row r="100" spans="1:4" ht="12.75" customHeight="1">
      <c r="A100" s="8">
        <f>A90+1</f>
        <v>39</v>
      </c>
      <c r="B100" s="42" t="s">
        <v>28</v>
      </c>
      <c r="C100" s="43"/>
      <c r="D100" s="44"/>
    </row>
    <row r="101" spans="1:4" ht="12.75" customHeight="1">
      <c r="A101" s="8"/>
      <c r="B101" s="20" t="s">
        <v>29</v>
      </c>
      <c r="C101" s="8" t="s">
        <v>112</v>
      </c>
      <c r="D101" s="15">
        <v>0</v>
      </c>
    </row>
    <row r="102" spans="1:4" ht="12.75" customHeight="1">
      <c r="A102" s="8"/>
      <c r="B102" s="20" t="s">
        <v>30</v>
      </c>
      <c r="C102" s="8" t="s">
        <v>112</v>
      </c>
      <c r="D102" s="15">
        <v>0</v>
      </c>
    </row>
    <row r="103" spans="1:4" ht="12.75" customHeight="1">
      <c r="A103" s="8"/>
      <c r="B103" s="20" t="s">
        <v>31</v>
      </c>
      <c r="C103" s="8" t="s">
        <v>112</v>
      </c>
      <c r="D103" s="15">
        <v>0</v>
      </c>
    </row>
    <row r="104" spans="1:4" ht="12.75" customHeight="1">
      <c r="A104" s="8"/>
      <c r="B104" s="20" t="s">
        <v>32</v>
      </c>
      <c r="C104" s="8" t="s">
        <v>37</v>
      </c>
      <c r="D104" s="15">
        <v>0</v>
      </c>
    </row>
    <row r="105" spans="1:4" ht="12.75" customHeight="1">
      <c r="A105" s="23">
        <f>A100+1</f>
        <v>40</v>
      </c>
      <c r="B105" s="14" t="s">
        <v>33</v>
      </c>
      <c r="C105" s="38"/>
      <c r="D105" s="39"/>
    </row>
    <row r="106" spans="1:4" ht="12.75" customHeight="1">
      <c r="A106" s="13"/>
      <c r="B106" s="21" t="s">
        <v>48</v>
      </c>
      <c r="C106" s="24" t="s">
        <v>37</v>
      </c>
      <c r="D106" s="37">
        <f>D107+D108</f>
        <v>55454.77</v>
      </c>
    </row>
    <row r="107" spans="1:4" ht="12.75" customHeight="1">
      <c r="A107" s="8"/>
      <c r="B107" s="20" t="s">
        <v>25</v>
      </c>
      <c r="C107" s="24"/>
      <c r="D107" s="10">
        <v>0</v>
      </c>
    </row>
    <row r="108" spans="1:4" ht="12.75" customHeight="1">
      <c r="A108" s="13"/>
      <c r="B108" s="20" t="s">
        <v>26</v>
      </c>
      <c r="C108" s="24"/>
      <c r="D108" s="10">
        <v>55454.77</v>
      </c>
    </row>
    <row r="109" spans="1:4" ht="12.75" customHeight="1">
      <c r="A109" s="8"/>
      <c r="B109" s="20" t="s">
        <v>49</v>
      </c>
      <c r="C109" s="24" t="s">
        <v>37</v>
      </c>
      <c r="D109" s="37">
        <f>D110+D111</f>
        <v>26754.47</v>
      </c>
    </row>
    <row r="110" spans="1:4" ht="12.75" customHeight="1">
      <c r="A110" s="13"/>
      <c r="B110" s="20" t="s">
        <v>25</v>
      </c>
      <c r="C110" s="24"/>
      <c r="D110" s="10">
        <v>0</v>
      </c>
    </row>
    <row r="111" spans="1:4" ht="12.75" customHeight="1">
      <c r="A111" s="8"/>
      <c r="B111" s="20" t="s">
        <v>26</v>
      </c>
      <c r="C111" s="8"/>
      <c r="D111" s="10">
        <v>26754.47</v>
      </c>
    </row>
    <row r="112" spans="1:4" ht="12.75" customHeight="1">
      <c r="A112" s="8">
        <f>A105+1</f>
        <v>41</v>
      </c>
      <c r="B112" s="57" t="s">
        <v>90</v>
      </c>
      <c r="C112" s="57"/>
      <c r="D112" s="58"/>
    </row>
    <row r="113" spans="1:4" ht="12.75" customHeight="1">
      <c r="A113" s="8"/>
      <c r="B113" s="22" t="s">
        <v>93</v>
      </c>
      <c r="C113" s="8"/>
      <c r="D113" s="10"/>
    </row>
    <row r="114" spans="1:4" ht="12.75" customHeight="1">
      <c r="A114" s="8"/>
      <c r="B114" s="20" t="s">
        <v>34</v>
      </c>
      <c r="C114" s="8" t="s">
        <v>91</v>
      </c>
      <c r="D114" s="10"/>
    </row>
    <row r="115" spans="1:4" ht="12.75" customHeight="1">
      <c r="A115" s="8"/>
      <c r="B115" s="20" t="s">
        <v>35</v>
      </c>
      <c r="C115" s="8" t="s">
        <v>91</v>
      </c>
      <c r="D115" s="10">
        <v>2470</v>
      </c>
    </row>
    <row r="116" spans="1:4" ht="12.75" customHeight="1">
      <c r="A116" s="8"/>
      <c r="B116" s="20" t="s">
        <v>36</v>
      </c>
      <c r="C116" s="8" t="s">
        <v>37</v>
      </c>
      <c r="D116" s="10">
        <v>70260.36</v>
      </c>
    </row>
    <row r="117" spans="1:4" ht="12.75" customHeight="1">
      <c r="A117" s="8"/>
      <c r="B117" s="20" t="s">
        <v>38</v>
      </c>
      <c r="C117" s="8" t="s">
        <v>37</v>
      </c>
      <c r="D117" s="10">
        <v>65099.31</v>
      </c>
    </row>
    <row r="118" spans="1:4" ht="12.75" customHeight="1">
      <c r="A118" s="8"/>
      <c r="B118" s="20" t="s">
        <v>39</v>
      </c>
      <c r="C118" s="8" t="s">
        <v>37</v>
      </c>
      <c r="D118" s="10">
        <v>13560.73</v>
      </c>
    </row>
    <row r="119" spans="1:4" ht="12.75" customHeight="1">
      <c r="A119" s="8"/>
      <c r="B119" s="20" t="s">
        <v>40</v>
      </c>
      <c r="C119" s="8" t="s">
        <v>37</v>
      </c>
      <c r="D119" s="10">
        <v>76329.78</v>
      </c>
    </row>
    <row r="120" spans="1:4" ht="12.75" customHeight="1">
      <c r="A120" s="8"/>
      <c r="B120" s="20" t="s">
        <v>41</v>
      </c>
      <c r="C120" s="8" t="s">
        <v>37</v>
      </c>
      <c r="D120" s="10">
        <v>68354.28</v>
      </c>
    </row>
    <row r="121" spans="1:4" ht="12.75" customHeight="1">
      <c r="A121" s="8"/>
      <c r="B121" s="20" t="s">
        <v>42</v>
      </c>
      <c r="C121" s="8" t="s">
        <v>37</v>
      </c>
      <c r="D121" s="10">
        <v>9575.23</v>
      </c>
    </row>
    <row r="122" spans="1:4" ht="12.75" customHeight="1">
      <c r="A122" s="8"/>
      <c r="B122" s="20" t="s">
        <v>107</v>
      </c>
      <c r="C122" s="8" t="s">
        <v>37</v>
      </c>
      <c r="D122" s="10">
        <v>0</v>
      </c>
    </row>
    <row r="123" spans="1:4" ht="12.75" customHeight="1">
      <c r="A123" s="8"/>
      <c r="B123" s="22" t="s">
        <v>92</v>
      </c>
      <c r="C123" s="8"/>
      <c r="D123" s="10"/>
    </row>
    <row r="124" spans="1:4" ht="12.75" customHeight="1">
      <c r="A124" s="8"/>
      <c r="B124" s="20" t="s">
        <v>34</v>
      </c>
      <c r="C124" s="8" t="s">
        <v>91</v>
      </c>
      <c r="D124" s="10"/>
    </row>
    <row r="125" spans="1:4" ht="12.75" customHeight="1">
      <c r="A125" s="8"/>
      <c r="B125" s="20" t="s">
        <v>35</v>
      </c>
      <c r="C125" s="8" t="s">
        <v>91</v>
      </c>
      <c r="D125" s="10">
        <v>3494.53</v>
      </c>
    </row>
    <row r="126" spans="1:4" ht="12.75" customHeight="1">
      <c r="A126" s="8"/>
      <c r="B126" s="20" t="s">
        <v>36</v>
      </c>
      <c r="C126" s="8" t="s">
        <v>37</v>
      </c>
      <c r="D126" s="10">
        <v>66632.09</v>
      </c>
    </row>
    <row r="127" spans="1:4" ht="12.75" customHeight="1">
      <c r="A127" s="8"/>
      <c r="B127" s="20" t="s">
        <v>38</v>
      </c>
      <c r="C127" s="8" t="s">
        <v>37</v>
      </c>
      <c r="D127" s="10">
        <v>61024.56</v>
      </c>
    </row>
    <row r="128" spans="1:4" ht="12.75" customHeight="1">
      <c r="A128" s="8"/>
      <c r="B128" s="20" t="s">
        <v>39</v>
      </c>
      <c r="C128" s="8" t="s">
        <v>37</v>
      </c>
      <c r="D128" s="10">
        <v>13193.74</v>
      </c>
    </row>
    <row r="129" spans="1:4" ht="12.75" customHeight="1">
      <c r="A129" s="8"/>
      <c r="B129" s="20" t="s">
        <v>40</v>
      </c>
      <c r="C129" s="8" t="s">
        <v>37</v>
      </c>
      <c r="D129" s="10">
        <v>64561.56</v>
      </c>
    </row>
    <row r="130" spans="1:4" ht="12.75" customHeight="1">
      <c r="A130" s="8"/>
      <c r="B130" s="20" t="s">
        <v>41</v>
      </c>
      <c r="C130" s="8" t="s">
        <v>37</v>
      </c>
      <c r="D130" s="10">
        <v>64125.58</v>
      </c>
    </row>
    <row r="131" spans="1:4" ht="12.75" customHeight="1">
      <c r="A131" s="8"/>
      <c r="B131" s="20" t="s">
        <v>42</v>
      </c>
      <c r="C131" s="8" t="s">
        <v>37</v>
      </c>
      <c r="D131" s="10">
        <v>9315.09</v>
      </c>
    </row>
    <row r="132" spans="1:4" ht="12.75" customHeight="1">
      <c r="A132" s="8"/>
      <c r="B132" s="20" t="s">
        <v>107</v>
      </c>
      <c r="C132" s="8" t="s">
        <v>37</v>
      </c>
      <c r="D132" s="10">
        <v>0</v>
      </c>
    </row>
    <row r="133" spans="1:4" ht="12.75" customHeight="1">
      <c r="A133" s="8">
        <f>1+A112</f>
        <v>42</v>
      </c>
      <c r="B133" s="42" t="s">
        <v>28</v>
      </c>
      <c r="C133" s="43"/>
      <c r="D133" s="44"/>
    </row>
    <row r="134" spans="1:4" ht="12.75" customHeight="1">
      <c r="A134" s="8"/>
      <c r="B134" s="20" t="s">
        <v>29</v>
      </c>
      <c r="C134" s="8" t="s">
        <v>112</v>
      </c>
      <c r="D134" s="10">
        <v>0</v>
      </c>
    </row>
    <row r="135" spans="1:4" ht="12.75" customHeight="1">
      <c r="A135" s="8"/>
      <c r="B135" s="20" t="s">
        <v>30</v>
      </c>
      <c r="C135" s="8" t="s">
        <v>112</v>
      </c>
      <c r="D135" s="10">
        <v>0</v>
      </c>
    </row>
    <row r="136" spans="1:4" ht="12.75" customHeight="1">
      <c r="A136" s="8"/>
      <c r="B136" s="20" t="s">
        <v>31</v>
      </c>
      <c r="C136" s="8" t="s">
        <v>112</v>
      </c>
      <c r="D136" s="10">
        <v>0</v>
      </c>
    </row>
    <row r="137" spans="1:4" ht="12.75" customHeight="1">
      <c r="A137" s="8"/>
      <c r="B137" s="20" t="s">
        <v>32</v>
      </c>
      <c r="C137" s="8" t="s">
        <v>37</v>
      </c>
      <c r="D137" s="10">
        <v>0</v>
      </c>
    </row>
    <row r="138" spans="1:4" ht="12.75" customHeight="1">
      <c r="A138" s="8">
        <f>A133+1</f>
        <v>43</v>
      </c>
      <c r="B138" s="42" t="s">
        <v>43</v>
      </c>
      <c r="C138" s="43"/>
      <c r="D138" s="44"/>
    </row>
    <row r="139" spans="1:4" ht="12.75" customHeight="1">
      <c r="A139" s="8"/>
      <c r="B139" s="20" t="s">
        <v>44</v>
      </c>
      <c r="C139" s="8" t="s">
        <v>112</v>
      </c>
      <c r="D139" s="15">
        <v>2</v>
      </c>
    </row>
    <row r="140" spans="1:4" ht="12.75" customHeight="1">
      <c r="A140" s="8"/>
      <c r="B140" s="20" t="s">
        <v>45</v>
      </c>
      <c r="C140" s="8" t="s">
        <v>112</v>
      </c>
      <c r="D140" s="15">
        <v>0</v>
      </c>
    </row>
    <row r="141" spans="1:4" ht="12.75" customHeight="1">
      <c r="A141" s="8"/>
      <c r="B141" s="20" t="s">
        <v>46</v>
      </c>
      <c r="C141" s="8" t="s">
        <v>37</v>
      </c>
      <c r="D141" s="10">
        <v>27291.64</v>
      </c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</sheetData>
  <sheetProtection/>
  <mergeCells count="16">
    <mergeCell ref="A2:D2"/>
    <mergeCell ref="A3:D3"/>
    <mergeCell ref="A4:D4"/>
    <mergeCell ref="A5:D5"/>
    <mergeCell ref="A6:D6"/>
    <mergeCell ref="A7:D7"/>
    <mergeCell ref="C94:C95"/>
    <mergeCell ref="C92:C93"/>
    <mergeCell ref="B133:D133"/>
    <mergeCell ref="B138:D138"/>
    <mergeCell ref="A14:D14"/>
    <mergeCell ref="A15:D15"/>
    <mergeCell ref="A33:D33"/>
    <mergeCell ref="A34:D34"/>
    <mergeCell ref="B100:D100"/>
    <mergeCell ref="B112:D1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2018-04-06T09:16:54Z</dcterms:modified>
  <cp:category/>
  <cp:version/>
  <cp:contentType/>
  <cp:contentStatus/>
</cp:coreProperties>
</file>