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<sst xmlns="http://schemas.openxmlformats.org/spreadsheetml/2006/main" count="238" uniqueCount="131">
  <si>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</si>
  <si>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</si>
  <si>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</si>
  <si>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</si>
  <si>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</si>
  <si>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</si>
  <si>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</si>
  <si>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</si>
  <si>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</si>
  <si>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</si>
  <si>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</si>
  <si>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</si>
  <si>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</si>
  <si>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</si>
  <si>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</si>
  <si>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</si>
  <si>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</si>
  <si>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</si>
  <si>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</si>
  <si>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</si>
  <si>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</si>
  <si>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</si>
  <si>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</si>
  <si>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</si>
  <si>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</si>
  <si>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</si>
  <si>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</si>
  <si>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</si>
  <si>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</si>
  <si>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</si>
  <si>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</si>
  <si>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</si>
  <si>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</si>
  <si>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</si>
  <si>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</si>
  <si>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</si>
  <si>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</si>
  <si>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</si>
  <si>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</si>
  <si>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</si>
  <si>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</si>
  <si>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</si>
  <si>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</si>
  <si>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</si>
  <si>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</si>
  <si>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</si>
  <si>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</si>
  <si>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</si>
  <si>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</si>
  <si>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</si>
  <si>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</si>
  <si>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</si>
  <si>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</si>
  <si>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</si>
  <si>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</si>
  <si>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</si>
  <si>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</si>
  <si>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</si>
  <si>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</si>
  <si>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</si>
  <si>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</si>
  <si>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</si>
  <si>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</si>
  <si>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</si>
  <si>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</si>
  <si>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</si>
  <si>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</si>
  <si>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</si>
  <si>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</si>
  <si>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</si>
  <si>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</si>
  <si>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</si>
  <si>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</si>
  <si>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</si>
  <si>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</si>
  <si>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</si>
  <si>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</si>
  <si>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</si>
  <si>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</si>
  <si>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</si>
  <si>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</si>
  <si>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</si>
  <si>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</si>
  <si>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</si>
  <si>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</si>
  <si>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</si>
  <si>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</si>
  <si>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</si>
  <si>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</si>
  <si>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</si>
  <si>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ул. Строителей 24а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</si>
  <si>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</si>
  <si>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</si>
  <si>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</si>
  <si>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</si>
  <si>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</si>
  <si>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</si>
  <si>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</si>
  <si>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</si>
  <si>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</si>
  <si>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</si>
  <si>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Ремонт отмостки</t>
  </si>
  <si>
    <t xml:space="preserve">Водоотведение  в целях содержания общего имущества дома </t>
  </si>
  <si>
    <t>Валка деревьев (2 тополя)</t>
  </si>
  <si>
    <t>Замена чугунного радиатора отопления - 8 секций (кв. 44)</t>
  </si>
  <si>
    <t>Комплектация оборудования лифтов после кап. ремонта (на 1-ин лифт: коврик диэлектрический 750*750 - 2 шт.; перчатки диэлектрически - 1 шт.; огнетушитель порошковый ОП-5(3) - 1 шт.; знак ПБ 10*20 - 1 шт.)</t>
  </si>
  <si>
    <t>Техническое обслуживание внутридомового газового оборудования</t>
  </si>
  <si>
    <t>Замена аварийных кранов ХГВС (кв. 15; 45)</t>
  </si>
  <si>
    <t>Замена стояка ГВС (кв. 15)</t>
  </si>
  <si>
    <t>исполнитель: АО "Газпром газораспределение Пермь" Пермский филиал</t>
  </si>
  <si>
    <t>ИНН 5902183841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</si>
  <si>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</si>
  <si>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</si>
  <si>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</si>
  <si>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</si>
  <si>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</si>
  <si>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</si>
  <si>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Диагностирование ВДГО</t>
  </si>
  <si>
    <t>24а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</si>
  <si>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</si>
  <si>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</si>
  <si>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</si>
  <si>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Замена аварийных кранов ХГВС (кв. 4)</t>
  </si>
  <si>
    <t>Замена аварийных вентилей на радиатор отопления (кв. 4)</t>
  </si>
  <si>
    <t>Замена участка стояка водоотведения (кв. 8)</t>
  </si>
  <si>
    <t>Замена аварийного крана в мусорокамере</t>
  </si>
  <si>
    <t>Замена участка стояка ГВС (кв. 4)</t>
  </si>
  <si>
    <t>Замена аварийных кранов в подвале (2-ой подъезд)</t>
  </si>
  <si>
    <t>Ремонт кровли над кв. 71</t>
  </si>
  <si>
    <t>Замена аварийных крана (кв. 37)</t>
  </si>
  <si>
    <t xml:space="preserve">                Отчет об исполнении договора управления за 2019год.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</si>
</sst>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99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15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3" fontId="44" fillId="0" borderId="13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4" fontId="4" fillId="0" borderId="18" xfId="52" applyNumberFormat="1" applyFont="1" applyFill="1" applyBorder="1" applyAlignment="1">
      <alignment vertical="center" wrapText="1"/>
      <protection/>
    </xf>
    <xf numFmtId="0" fontId="4" fillId="0" borderId="13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4" fillId="0" borderId="12" xfId="52" applyFont="1" applyBorder="1" applyAlignment="1">
      <alignment wrapText="1"/>
      <protection/>
    </xf>
    <xf numFmtId="0" fontId="4" fillId="0" borderId="18" xfId="52" applyFont="1" applyBorder="1" applyAlignment="1">
      <alignment horizontal="left"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3" xfId="52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6" fillId="0" borderId="2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9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2.421875" style="0" customWidth="1"/>
    <col min="6" max="6" width="11.7109375" style="0" bestFit="1" customWidth="1"/>
  </cols>
  <sheetData>
    <row r="1" ht="12.75" customHeight="1"/>
    <row r="2" spans="1:4" ht="12.75" customHeight="1">
      <c r="A2" s="48" t="s">
        <v>0</v>
      </c>
      <c r="B2" s="48"/>
      <c r="C2" s="48"/>
      <c r="D2" s="48"/>
    </row>
    <row r="3" spans="1:4" ht="12.75" customHeight="1">
      <c r="A3" s="49" t="s">
        <v>99</v>
      </c>
      <c r="B3" s="49"/>
      <c r="C3" s="49"/>
      <c r="D3" s="49"/>
    </row>
    <row r="4" spans="1:4" ht="12.75" customHeight="1">
      <c r="A4" s="50" t="s">
        <v>57</v>
      </c>
      <c r="B4" s="51"/>
      <c r="C4" s="51"/>
      <c r="D4" s="52"/>
    </row>
    <row r="5" spans="1:4" ht="12.75" customHeight="1">
      <c r="A5" s="53" t="s">
        <v>56</v>
      </c>
      <c r="B5" s="54"/>
      <c r="C5" s="54"/>
      <c r="D5" s="55"/>
    </row>
    <row r="6" spans="1:4" ht="12.75" customHeight="1">
      <c r="A6" s="56" t="s">
        <v>130</v>
      </c>
      <c r="B6" s="57"/>
      <c r="C6" s="57"/>
      <c r="D6" s="58"/>
    </row>
    <row r="7" spans="1:4" ht="12.75" customHeight="1">
      <c r="A7" s="59" t="s">
        <v>90</v>
      </c>
      <c r="B7" s="60"/>
      <c r="C7" s="60"/>
      <c r="D7" s="6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113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114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115</v>
      </c>
    </row>
    <row r="14" spans="1:4" ht="12.75" customHeight="1">
      <c r="A14" s="68" t="s">
        <v>10</v>
      </c>
      <c r="B14" s="69"/>
      <c r="C14" s="69"/>
      <c r="D14" s="70"/>
    </row>
    <row r="15" spans="1:4" ht="12.75" customHeight="1">
      <c r="A15" s="71" t="s">
        <v>11</v>
      </c>
      <c r="B15" s="72"/>
      <c r="C15" s="72"/>
      <c r="D15" s="7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240974.29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240974.29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1203361.1400000001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621578.64</v>
      </c>
      <c r="E20" s="1">
        <f>D35+D46+D48+D50+D54+D58+D60+D66+D68+D72+D74+D76+D82+D84+D86+D88+D90+0</f>
        <v>621578.64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270006.75</v>
      </c>
    </row>
    <row r="22" spans="1:5" ht="12.75" customHeight="1">
      <c r="A22" s="8">
        <f t="shared" si="0"/>
        <v>10</v>
      </c>
      <c r="B22" s="9" t="s">
        <v>16</v>
      </c>
      <c r="C22" s="8"/>
      <c r="D22" s="10">
        <v>311775.75</v>
      </c>
      <c r="E22" s="1">
        <f>D78+D80</f>
        <v>311775.75</v>
      </c>
    </row>
    <row r="23" spans="1:6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1195937.55</v>
      </c>
      <c r="E23" s="1"/>
      <c r="F23" s="1"/>
    </row>
    <row r="24" spans="1:4" ht="12.75" customHeight="1">
      <c r="A24" s="8">
        <f t="shared" si="0"/>
        <v>12</v>
      </c>
      <c r="B24" s="9" t="s">
        <v>18</v>
      </c>
      <c r="C24" s="8"/>
      <c r="D24" s="10">
        <v>1182707.55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7230+6000</f>
        <v>13230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1195937.55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248397.88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248397.88</v>
      </c>
      <c r="E32" s="1"/>
    </row>
    <row r="33" spans="1:4" ht="12.75" customHeight="1">
      <c r="A33" s="74" t="s">
        <v>54</v>
      </c>
      <c r="B33" s="75"/>
      <c r="C33" s="75"/>
      <c r="D33" s="76"/>
    </row>
    <row r="34" spans="1:4" ht="12.75" customHeight="1">
      <c r="A34" s="77" t="s">
        <v>27</v>
      </c>
      <c r="B34" s="78"/>
      <c r="C34" s="78"/>
      <c r="D34" s="79"/>
    </row>
    <row r="35" spans="1:5" ht="12.75" customHeight="1">
      <c r="A35" s="8">
        <f>A32+1</f>
        <v>21</v>
      </c>
      <c r="B35" s="16" t="s">
        <v>70</v>
      </c>
      <c r="C35" s="8" t="s">
        <v>37</v>
      </c>
      <c r="D35" s="10">
        <v>141142.5</v>
      </c>
      <c r="E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27540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94</v>
      </c>
      <c r="C41" s="8" t="s">
        <v>37</v>
      </c>
      <c r="D41" s="10">
        <v>4131</v>
      </c>
    </row>
    <row r="42" spans="1:4" ht="12.75" customHeight="1">
      <c r="A42" s="8"/>
      <c r="B42" s="11" t="s">
        <v>116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47621.25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45900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9065.25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16294.5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100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64948.5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89</v>
      </c>
      <c r="C60" s="8" t="s">
        <v>37</v>
      </c>
      <c r="D60" s="10">
        <v>180208.47</v>
      </c>
    </row>
    <row r="61" spans="1:4" ht="12.75" customHeight="1">
      <c r="A61" s="8"/>
      <c r="B61" s="11" t="s">
        <v>74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111</v>
      </c>
      <c r="C66" s="8" t="s">
        <v>37</v>
      </c>
      <c r="D66" s="10">
        <v>9983.25</v>
      </c>
    </row>
    <row r="67" spans="1:4" ht="12.75" customHeight="1">
      <c r="A67" s="8"/>
      <c r="B67" s="9" t="s">
        <v>112</v>
      </c>
      <c r="C67" s="8"/>
      <c r="D67" s="10"/>
    </row>
    <row r="68" spans="1:4" ht="12.75" customHeight="1">
      <c r="A68" s="8">
        <f>A66+1</f>
        <v>29</v>
      </c>
      <c r="B68" s="19" t="s">
        <v>62</v>
      </c>
      <c r="C68" s="8" t="s">
        <v>37</v>
      </c>
      <c r="D68" s="10">
        <v>2639.25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37</v>
      </c>
      <c r="D72" s="10">
        <v>1721.25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 t="s">
        <v>37</v>
      </c>
      <c r="D74" s="10">
        <v>2180.25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32</v>
      </c>
      <c r="B76" s="12" t="s">
        <v>64</v>
      </c>
      <c r="C76" s="8" t="s">
        <v>37</v>
      </c>
      <c r="D76" s="10">
        <v>2639.25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33</v>
      </c>
      <c r="B78" s="12" t="s">
        <v>67</v>
      </c>
      <c r="C78" s="8" t="s">
        <v>37</v>
      </c>
      <c r="D78" s="10">
        <v>294678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34</v>
      </c>
      <c r="B80" s="12" t="s">
        <v>68</v>
      </c>
      <c r="C80" s="8" t="s">
        <v>37</v>
      </c>
      <c r="D80" s="10">
        <v>17097.75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102</v>
      </c>
      <c r="C82" s="8" t="s">
        <v>92</v>
      </c>
      <c r="D82" s="10">
        <v>8450.42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95</v>
      </c>
      <c r="C84" s="8" t="s">
        <v>37</v>
      </c>
      <c r="D84" s="10">
        <v>6490.68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f>A84+1</f>
        <v>37</v>
      </c>
      <c r="B86" s="12" t="s">
        <v>96</v>
      </c>
      <c r="C86" s="8" t="s">
        <v>37</v>
      </c>
      <c r="D86" s="10">
        <v>31498.12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38</v>
      </c>
      <c r="B88" s="12" t="s">
        <v>97</v>
      </c>
      <c r="C88" s="8" t="s">
        <v>37</v>
      </c>
      <c r="D88" s="10">
        <v>11285.7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v>39</v>
      </c>
      <c r="B90" s="12" t="s">
        <v>117</v>
      </c>
      <c r="C90" s="8" t="s">
        <v>92</v>
      </c>
      <c r="D90" s="10">
        <v>39510</v>
      </c>
    </row>
    <row r="91" spans="1:4" ht="12.75" customHeight="1">
      <c r="A91" s="8"/>
      <c r="B91" s="33" t="s">
        <v>109</v>
      </c>
      <c r="C91" s="8"/>
      <c r="D91" s="10"/>
    </row>
    <row r="92" spans="1:4" ht="12.75" customHeight="1">
      <c r="A92" s="8"/>
      <c r="B92" s="33" t="s">
        <v>110</v>
      </c>
      <c r="C92" s="8"/>
      <c r="D92" s="10"/>
    </row>
    <row r="93" spans="1:4" ht="12.75" customHeight="1">
      <c r="A93" s="8"/>
      <c r="B93" s="33" t="s">
        <v>59</v>
      </c>
      <c r="C93" s="8"/>
      <c r="D93" s="10"/>
    </row>
    <row r="94" spans="1:4" ht="12.75" customHeight="1">
      <c r="A94" s="8"/>
      <c r="B94" s="9"/>
      <c r="C94" s="8"/>
      <c r="D94" s="10"/>
    </row>
    <row r="95" spans="1:4" ht="12.75" customHeight="1">
      <c r="A95" s="8"/>
      <c r="B95" s="9" t="s">
        <v>119</v>
      </c>
      <c r="C95" s="8" t="s">
        <v>37</v>
      </c>
      <c r="D95" s="10">
        <v>110099.12</v>
      </c>
    </row>
    <row r="96" spans="1:4" ht="12.75" customHeight="1">
      <c r="A96" s="8"/>
      <c r="B96" s="9" t="s">
        <v>120</v>
      </c>
      <c r="C96" s="8"/>
      <c r="D96" s="10"/>
    </row>
    <row r="97" spans="1:4" ht="12.75" customHeight="1">
      <c r="A97" s="8"/>
      <c r="B97" s="9" t="s">
        <v>121</v>
      </c>
      <c r="C97" s="8"/>
      <c r="D97" s="10"/>
    </row>
    <row r="98" spans="1:4" ht="12.75" customHeight="1">
      <c r="A98" s="8"/>
      <c r="B98" s="9" t="s">
        <v>61</v>
      </c>
      <c r="C98" s="8"/>
      <c r="D98" s="10"/>
    </row>
    <row r="99" spans="1:4" ht="12.75" customHeight="1">
      <c r="A99" s="8"/>
      <c r="B99" s="9"/>
      <c r="C99" s="8"/>
      <c r="D99" s="10"/>
    </row>
    <row r="100" spans="1:4" ht="12.75" customHeight="1">
      <c r="A100" s="17">
        <f>A88+1</f>
        <v>39</v>
      </c>
      <c r="B100" s="18" t="s">
        <v>53</v>
      </c>
      <c r="C100" s="17" t="s">
        <v>37</v>
      </c>
      <c r="D100" s="26">
        <f>SUM(D101:D116)</f>
        <v>162196.10000000003</v>
      </c>
    </row>
    <row r="101" spans="1:4" ht="12.75" customHeight="1">
      <c r="A101" s="36">
        <v>1</v>
      </c>
      <c r="B101" s="47" t="s">
        <v>129</v>
      </c>
      <c r="C101" s="44" t="s">
        <v>92</v>
      </c>
      <c r="D101" s="42">
        <v>1050.22</v>
      </c>
    </row>
    <row r="102" spans="1:4" ht="12.75" customHeight="1">
      <c r="A102" s="36">
        <f aca="true" t="shared" si="1" ref="A102:A116">A101+1</f>
        <v>2</v>
      </c>
      <c r="B102" s="40" t="s">
        <v>128</v>
      </c>
      <c r="C102" s="44" t="s">
        <v>92</v>
      </c>
      <c r="D102" s="34">
        <v>2092.44</v>
      </c>
    </row>
    <row r="103" spans="1:4" ht="12.75" customHeight="1">
      <c r="A103" s="36">
        <f t="shared" si="1"/>
        <v>3</v>
      </c>
      <c r="B103" s="43" t="s">
        <v>101</v>
      </c>
      <c r="C103" s="44" t="s">
        <v>92</v>
      </c>
      <c r="D103" s="34">
        <v>74869.57</v>
      </c>
    </row>
    <row r="104" spans="1:4" ht="12.75" customHeight="1">
      <c r="A104" s="36">
        <f t="shared" si="1"/>
        <v>4</v>
      </c>
      <c r="B104" s="38" t="s">
        <v>103</v>
      </c>
      <c r="C104" s="44" t="s">
        <v>92</v>
      </c>
      <c r="D104" s="42">
        <v>19500.5</v>
      </c>
    </row>
    <row r="105" spans="1:4" ht="12.75" customHeight="1">
      <c r="A105" s="36">
        <f t="shared" si="1"/>
        <v>5</v>
      </c>
      <c r="B105" s="46" t="s">
        <v>127</v>
      </c>
      <c r="C105" s="44" t="s">
        <v>92</v>
      </c>
      <c r="D105" s="42">
        <v>1148.79</v>
      </c>
    </row>
    <row r="106" spans="1:4" ht="12.75" customHeight="1">
      <c r="A106" s="36">
        <f t="shared" si="1"/>
        <v>6</v>
      </c>
      <c r="B106" s="46" t="s">
        <v>126</v>
      </c>
      <c r="C106" s="44" t="s">
        <v>92</v>
      </c>
      <c r="D106" s="42">
        <v>3875.35</v>
      </c>
    </row>
    <row r="107" spans="1:4" ht="12.75" customHeight="1">
      <c r="A107" s="36">
        <f t="shared" si="1"/>
        <v>7</v>
      </c>
      <c r="B107" s="41" t="s">
        <v>104</v>
      </c>
      <c r="C107" s="44" t="s">
        <v>92</v>
      </c>
      <c r="D107" s="34">
        <v>13704.19</v>
      </c>
    </row>
    <row r="108" spans="1:4" ht="12.75" customHeight="1">
      <c r="A108" s="36">
        <f t="shared" si="1"/>
        <v>8</v>
      </c>
      <c r="B108" s="45" t="s">
        <v>125</v>
      </c>
      <c r="C108" s="44" t="s">
        <v>92</v>
      </c>
      <c r="D108" s="34">
        <v>579</v>
      </c>
    </row>
    <row r="109" spans="1:4" ht="12.75" customHeight="1">
      <c r="A109" s="36">
        <f t="shared" si="1"/>
        <v>9</v>
      </c>
      <c r="B109" s="45" t="s">
        <v>124</v>
      </c>
      <c r="C109" s="44" t="s">
        <v>92</v>
      </c>
      <c r="D109" s="34">
        <v>1631.34</v>
      </c>
    </row>
    <row r="110" spans="1:4" ht="12.75" customHeight="1">
      <c r="A110" s="36">
        <f t="shared" si="1"/>
        <v>10</v>
      </c>
      <c r="B110" s="40" t="s">
        <v>123</v>
      </c>
      <c r="C110" s="44" t="s">
        <v>92</v>
      </c>
      <c r="D110" s="34">
        <v>1666.23</v>
      </c>
    </row>
    <row r="111" spans="1:4" ht="12.75" customHeight="1">
      <c r="A111" s="36">
        <f t="shared" si="1"/>
        <v>11</v>
      </c>
      <c r="B111" s="40" t="s">
        <v>105</v>
      </c>
      <c r="C111" s="44" t="s">
        <v>92</v>
      </c>
      <c r="D111" s="34">
        <v>4820</v>
      </c>
    </row>
    <row r="112" spans="1:4" ht="12.75" customHeight="1">
      <c r="A112" s="36">
        <f t="shared" si="1"/>
        <v>12</v>
      </c>
      <c r="B112" s="38" t="s">
        <v>122</v>
      </c>
      <c r="C112" s="44" t="s">
        <v>92</v>
      </c>
      <c r="D112" s="34">
        <v>1192.7</v>
      </c>
    </row>
    <row r="113" spans="1:4" ht="12.75" customHeight="1">
      <c r="A113" s="36">
        <f t="shared" si="1"/>
        <v>13</v>
      </c>
      <c r="B113" s="39" t="s">
        <v>106</v>
      </c>
      <c r="C113" s="44" t="s">
        <v>92</v>
      </c>
      <c r="D113" s="34">
        <v>16985</v>
      </c>
    </row>
    <row r="114" spans="1:4" ht="12.75" customHeight="1">
      <c r="A114" s="36">
        <f t="shared" si="1"/>
        <v>14</v>
      </c>
      <c r="B114" s="38" t="s">
        <v>107</v>
      </c>
      <c r="C114" s="44" t="s">
        <v>92</v>
      </c>
      <c r="D114" s="34">
        <v>2599.54</v>
      </c>
    </row>
    <row r="115" spans="1:4" ht="12.75" customHeight="1">
      <c r="A115" s="36">
        <f t="shared" si="1"/>
        <v>15</v>
      </c>
      <c r="B115" s="37" t="s">
        <v>108</v>
      </c>
      <c r="C115" s="44" t="s">
        <v>92</v>
      </c>
      <c r="D115" s="34">
        <v>1734.23</v>
      </c>
    </row>
    <row r="116" spans="1:4" ht="12.75" customHeight="1">
      <c r="A116" s="36">
        <f t="shared" si="1"/>
        <v>16</v>
      </c>
      <c r="B116" s="35" t="s">
        <v>91</v>
      </c>
      <c r="C116" s="44" t="s">
        <v>92</v>
      </c>
      <c r="D116" s="34">
        <v>14747</v>
      </c>
    </row>
    <row r="117" spans="1:4" ht="12.75" customHeight="1">
      <c r="A117" s="8"/>
      <c r="B117" s="21"/>
      <c r="C117" s="8"/>
      <c r="D117" s="10"/>
    </row>
    <row r="118" spans="1:4" ht="12.75" customHeight="1">
      <c r="A118" s="8">
        <v>41</v>
      </c>
      <c r="B118" s="62" t="s">
        <v>28</v>
      </c>
      <c r="C118" s="63"/>
      <c r="D118" s="64"/>
    </row>
    <row r="119" spans="1:4" ht="12.75" customHeight="1">
      <c r="A119" s="8"/>
      <c r="B119" s="21" t="s">
        <v>29</v>
      </c>
      <c r="C119" s="8" t="s">
        <v>98</v>
      </c>
      <c r="D119" s="15">
        <v>0</v>
      </c>
    </row>
    <row r="120" spans="1:4" ht="12.75" customHeight="1">
      <c r="A120" s="8"/>
      <c r="B120" s="21" t="s">
        <v>30</v>
      </c>
      <c r="C120" s="28" t="s">
        <v>98</v>
      </c>
      <c r="D120" s="15">
        <v>0</v>
      </c>
    </row>
    <row r="121" spans="1:4" ht="12.75" customHeight="1">
      <c r="A121" s="8"/>
      <c r="B121" s="21" t="s">
        <v>31</v>
      </c>
      <c r="C121" s="8" t="s">
        <v>98</v>
      </c>
      <c r="D121" s="15">
        <v>0</v>
      </c>
    </row>
    <row r="122" spans="1:4" ht="12.75" customHeight="1">
      <c r="A122" s="8"/>
      <c r="B122" s="21" t="s">
        <v>32</v>
      </c>
      <c r="C122" s="8" t="s">
        <v>37</v>
      </c>
      <c r="D122" s="15">
        <v>0</v>
      </c>
    </row>
    <row r="123" spans="1:4" ht="12.75" customHeight="1">
      <c r="A123" s="24">
        <v>42</v>
      </c>
      <c r="B123" s="14" t="s">
        <v>33</v>
      </c>
      <c r="C123" s="14"/>
      <c r="D123" s="20"/>
    </row>
    <row r="124" spans="1:4" ht="12.75" customHeight="1">
      <c r="A124" s="13"/>
      <c r="B124" s="22" t="s">
        <v>48</v>
      </c>
      <c r="C124" s="25" t="s">
        <v>37</v>
      </c>
      <c r="D124" s="27">
        <f>D125+D126</f>
        <v>59801.04</v>
      </c>
    </row>
    <row r="125" spans="1:4" ht="12.75" customHeight="1">
      <c r="A125" s="8"/>
      <c r="B125" s="21" t="s">
        <v>25</v>
      </c>
      <c r="C125" s="8"/>
      <c r="D125" s="10">
        <v>0</v>
      </c>
    </row>
    <row r="126" spans="1:4" ht="12.75" customHeight="1">
      <c r="A126" s="13"/>
      <c r="B126" s="21" t="s">
        <v>26</v>
      </c>
      <c r="C126" s="8"/>
      <c r="D126" s="10">
        <v>59801.04</v>
      </c>
    </row>
    <row r="127" spans="1:5" ht="12.75" customHeight="1">
      <c r="A127" s="8"/>
      <c r="B127" s="21" t="s">
        <v>49</v>
      </c>
      <c r="C127" s="25" t="s">
        <v>37</v>
      </c>
      <c r="D127" s="27">
        <f>D128+D129</f>
        <v>65791.72</v>
      </c>
      <c r="E127" t="s">
        <v>118</v>
      </c>
    </row>
    <row r="128" spans="1:4" ht="12.75" customHeight="1">
      <c r="A128" s="13"/>
      <c r="B128" s="21" t="s">
        <v>25</v>
      </c>
      <c r="C128" s="8"/>
      <c r="D128" s="10">
        <v>0</v>
      </c>
    </row>
    <row r="129" spans="1:5" ht="12.75" customHeight="1">
      <c r="A129" s="8"/>
      <c r="B129" s="21" t="s">
        <v>26</v>
      </c>
      <c r="C129" s="8"/>
      <c r="D129" s="10">
        <f>D136+D146</f>
        <v>65791.72</v>
      </c>
      <c r="E129" s="1">
        <f>D136+D146+0</f>
        <v>65791.72</v>
      </c>
    </row>
    <row r="130" spans="1:4" ht="12.75" customHeight="1">
      <c r="A130" s="8">
        <f>A123+1</f>
        <v>43</v>
      </c>
      <c r="B130" s="80" t="s">
        <v>84</v>
      </c>
      <c r="C130" s="80"/>
      <c r="D130" s="81"/>
    </row>
    <row r="131" spans="1:4" ht="12.75" customHeight="1">
      <c r="A131" s="8"/>
      <c r="B131" s="23" t="s">
        <v>87</v>
      </c>
      <c r="C131" s="8"/>
      <c r="D131" s="10"/>
    </row>
    <row r="132" spans="1:4" ht="12.75" customHeight="1">
      <c r="A132" s="8"/>
      <c r="B132" s="21" t="s">
        <v>34</v>
      </c>
      <c r="C132" s="8" t="s">
        <v>85</v>
      </c>
      <c r="D132" s="10"/>
    </row>
    <row r="133" spans="1:4" ht="12.75" customHeight="1">
      <c r="A133" s="8"/>
      <c r="B133" s="21" t="s">
        <v>35</v>
      </c>
      <c r="C133" s="8" t="s">
        <v>85</v>
      </c>
      <c r="D133" s="10">
        <v>5410.42</v>
      </c>
    </row>
    <row r="134" spans="1:4" ht="12.75" customHeight="1">
      <c r="A134" s="8"/>
      <c r="B134" s="21" t="s">
        <v>36</v>
      </c>
      <c r="C134" s="8" t="s">
        <v>37</v>
      </c>
      <c r="D134" s="10">
        <v>164797.18</v>
      </c>
    </row>
    <row r="135" spans="1:4" ht="12.75" customHeight="1">
      <c r="A135" s="8"/>
      <c r="B135" s="21" t="s">
        <v>38</v>
      </c>
      <c r="C135" s="8" t="s">
        <v>37</v>
      </c>
      <c r="D135" s="10">
        <v>163797.98</v>
      </c>
    </row>
    <row r="136" spans="1:4" ht="12.75" customHeight="1">
      <c r="A136" s="8"/>
      <c r="B136" s="21" t="s">
        <v>39</v>
      </c>
      <c r="C136" s="8" t="s">
        <v>37</v>
      </c>
      <c r="D136" s="10">
        <v>32011.54</v>
      </c>
    </row>
    <row r="137" spans="1:4" ht="12.75" customHeight="1">
      <c r="A137" s="8"/>
      <c r="B137" s="21" t="s">
        <v>40</v>
      </c>
      <c r="C137" s="8" t="s">
        <v>37</v>
      </c>
      <c r="D137" s="10">
        <v>178706.17</v>
      </c>
    </row>
    <row r="138" spans="1:4" ht="12.75" customHeight="1">
      <c r="A138" s="8"/>
      <c r="B138" s="21" t="s">
        <v>41</v>
      </c>
      <c r="C138" s="8" t="s">
        <v>37</v>
      </c>
      <c r="D138" s="10">
        <v>161223.31</v>
      </c>
    </row>
    <row r="139" spans="1:4" ht="12.75" customHeight="1">
      <c r="A139" s="8"/>
      <c r="B139" s="21" t="s">
        <v>42</v>
      </c>
      <c r="C139" s="8" t="s">
        <v>37</v>
      </c>
      <c r="D139" s="10">
        <v>20730.39</v>
      </c>
    </row>
    <row r="140" spans="1:4" ht="12.75" customHeight="1">
      <c r="A140" s="8"/>
      <c r="B140" s="21" t="s">
        <v>93</v>
      </c>
      <c r="C140" s="8" t="s">
        <v>37</v>
      </c>
      <c r="D140" s="10">
        <v>0</v>
      </c>
    </row>
    <row r="141" spans="1:4" ht="12.75" customHeight="1">
      <c r="A141" s="8"/>
      <c r="B141" s="23" t="s">
        <v>86</v>
      </c>
      <c r="C141" s="8"/>
      <c r="D141" s="10"/>
    </row>
    <row r="142" spans="1:4" ht="12.75" customHeight="1">
      <c r="A142" s="8"/>
      <c r="B142" s="21" t="s">
        <v>34</v>
      </c>
      <c r="C142" s="8" t="s">
        <v>85</v>
      </c>
      <c r="D142" s="10"/>
    </row>
    <row r="143" spans="1:4" ht="12.75" customHeight="1">
      <c r="A143" s="8"/>
      <c r="B143" s="21" t="s">
        <v>35</v>
      </c>
      <c r="C143" s="8" t="s">
        <v>85</v>
      </c>
      <c r="D143" s="10">
        <v>8996.78</v>
      </c>
    </row>
    <row r="144" spans="1:4" ht="12.75" customHeight="1">
      <c r="A144" s="8"/>
      <c r="B144" s="21" t="s">
        <v>36</v>
      </c>
      <c r="C144" s="8" t="s">
        <v>37</v>
      </c>
      <c r="D144" s="10">
        <v>182654.77</v>
      </c>
    </row>
    <row r="145" spans="1:4" ht="12.75" customHeight="1">
      <c r="A145" s="8"/>
      <c r="B145" s="21" t="s">
        <v>38</v>
      </c>
      <c r="C145" s="8" t="s">
        <v>37</v>
      </c>
      <c r="D145" s="10">
        <v>179098.07</v>
      </c>
    </row>
    <row r="146" spans="1:4" ht="12.75" customHeight="1">
      <c r="A146" s="8"/>
      <c r="B146" s="21" t="s">
        <v>39</v>
      </c>
      <c r="C146" s="8" t="s">
        <v>37</v>
      </c>
      <c r="D146" s="10">
        <v>33780.18</v>
      </c>
    </row>
    <row r="147" spans="1:4" ht="12.75" customHeight="1">
      <c r="A147" s="8"/>
      <c r="B147" s="21" t="s">
        <v>40</v>
      </c>
      <c r="C147" s="8" t="s">
        <v>37</v>
      </c>
      <c r="D147" s="10">
        <v>200854.11</v>
      </c>
    </row>
    <row r="148" spans="1:4" ht="12.75" customHeight="1">
      <c r="A148" s="8"/>
      <c r="B148" s="21" t="s">
        <v>41</v>
      </c>
      <c r="C148" s="8" t="s">
        <v>37</v>
      </c>
      <c r="D148" s="10">
        <v>180288.97</v>
      </c>
    </row>
    <row r="149" spans="1:4" ht="12.75" customHeight="1">
      <c r="A149" s="8"/>
      <c r="B149" s="21" t="s">
        <v>42</v>
      </c>
      <c r="C149" s="8" t="s">
        <v>37</v>
      </c>
      <c r="D149" s="10">
        <v>24794.98</v>
      </c>
    </row>
    <row r="150" spans="1:4" ht="12.75" customHeight="1">
      <c r="A150" s="8"/>
      <c r="B150" s="21" t="s">
        <v>93</v>
      </c>
      <c r="C150" s="8" t="s">
        <v>37</v>
      </c>
      <c r="D150" s="10">
        <v>0</v>
      </c>
    </row>
    <row r="151" spans="1:4" ht="12.75" customHeight="1">
      <c r="A151" s="8">
        <f>1+A130</f>
        <v>44</v>
      </c>
      <c r="B151" s="62" t="s">
        <v>28</v>
      </c>
      <c r="C151" s="63"/>
      <c r="D151" s="64"/>
    </row>
    <row r="152" spans="1:4" ht="12.75" customHeight="1">
      <c r="A152" s="8"/>
      <c r="B152" s="21" t="s">
        <v>29</v>
      </c>
      <c r="C152" s="8" t="s">
        <v>98</v>
      </c>
      <c r="D152" s="15">
        <v>0</v>
      </c>
    </row>
    <row r="153" spans="1:4" ht="12.75" customHeight="1">
      <c r="A153" s="8"/>
      <c r="B153" s="21" t="s">
        <v>30</v>
      </c>
      <c r="C153" s="8" t="s">
        <v>98</v>
      </c>
      <c r="D153" s="15">
        <v>0</v>
      </c>
    </row>
    <row r="154" spans="1:4" ht="12.75" customHeight="1">
      <c r="A154" s="8"/>
      <c r="B154" s="21" t="s">
        <v>31</v>
      </c>
      <c r="C154" s="8" t="s">
        <v>98</v>
      </c>
      <c r="D154" s="15">
        <v>0</v>
      </c>
    </row>
    <row r="155" spans="1:4" ht="12.75" customHeight="1">
      <c r="A155" s="8"/>
      <c r="B155" s="21" t="s">
        <v>32</v>
      </c>
      <c r="C155" s="8" t="s">
        <v>37</v>
      </c>
      <c r="D155" s="15">
        <v>0</v>
      </c>
    </row>
    <row r="156" spans="1:4" ht="12.75" customHeight="1">
      <c r="A156" s="8">
        <f>A151+1</f>
        <v>45</v>
      </c>
      <c r="B156" s="65" t="s">
        <v>43</v>
      </c>
      <c r="C156" s="66"/>
      <c r="D156" s="67"/>
    </row>
    <row r="157" spans="1:4" ht="12.75" customHeight="1">
      <c r="A157" s="8"/>
      <c r="B157" s="29" t="s">
        <v>44</v>
      </c>
      <c r="C157" s="30" t="s">
        <v>98</v>
      </c>
      <c r="D157" s="31">
        <v>8</v>
      </c>
    </row>
    <row r="158" spans="1:4" ht="12.75" customHeight="1">
      <c r="A158" s="8"/>
      <c r="B158" s="29" t="s">
        <v>45</v>
      </c>
      <c r="C158" s="30" t="s">
        <v>98</v>
      </c>
      <c r="D158" s="31">
        <v>1</v>
      </c>
    </row>
    <row r="159" spans="1:4" ht="12.75" customHeight="1">
      <c r="A159" s="8"/>
      <c r="B159" s="29" t="s">
        <v>46</v>
      </c>
      <c r="C159" s="30" t="s">
        <v>37</v>
      </c>
      <c r="D159" s="32">
        <v>0</v>
      </c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</sheetData>
  <sheetProtection/>
  <mergeCells count="14">
    <mergeCell ref="B151:D151"/>
    <mergeCell ref="B156:D156"/>
    <mergeCell ref="A14:D14"/>
    <mergeCell ref="A15:D15"/>
    <mergeCell ref="A33:D33"/>
    <mergeCell ref="A34:D34"/>
    <mergeCell ref="B118:D118"/>
    <mergeCell ref="B130:D130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2020-03-27T06:06:52Z</dcterms:modified>
  <cp:category/>
  <cp:version/>
  <cp:contentType/>
  <cp:contentStatus/>
</cp:coreProperties>
</file>