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<sst xmlns="http://schemas.openxmlformats.org/spreadsheetml/2006/main" count="243" uniqueCount="124">
  <si>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</si>
  <si>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</si>
  <si>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</si>
  <si>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</si>
  <si>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</si>
  <si>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</si>
  <si>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</si>
  <si>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</si>
  <si>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</si>
  <si>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</si>
  <si>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</si>
  <si>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</si>
  <si>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</si>
  <si>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</si>
  <si>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</si>
  <si>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</si>
  <si>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</si>
  <si>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</si>
  <si>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</si>
  <si>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</si>
  <si>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</si>
  <si>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</si>
  <si>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</si>
  <si>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</si>
  <si>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</si>
  <si>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</si>
  <si>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</si>
  <si>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</si>
  <si>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</si>
  <si>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</si>
  <si>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</si>
  <si>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</si>
  <si>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</si>
  <si>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</si>
  <si>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</si>
  <si>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</si>
  <si>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</si>
  <si>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</si>
  <si>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</si>
  <si>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</si>
  <si>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</si>
  <si>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</si>
  <si>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</si>
  <si>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</si>
  <si>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</si>
  <si>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</si>
  <si>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</si>
  <si>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</si>
  <si>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</si>
  <si>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</si>
  <si>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</si>
  <si>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</si>
  <si>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</si>
  <si>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</si>
  <si>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</si>
  <si>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</si>
  <si>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</si>
  <si>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</si>
  <si>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</si>
  <si>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</si>
  <si>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</si>
  <si>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</si>
  <si>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</si>
  <si>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</si>
  <si>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</si>
  <si>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</si>
  <si>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</si>
  <si>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</si>
  <si>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</si>
  <si>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</si>
  <si>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</si>
  <si>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</si>
  <si>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</si>
  <si>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</si>
  <si>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</si>
  <si>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</si>
  <si>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</si>
  <si>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</si>
  <si>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</si>
  <si>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</si>
  <si>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</si>
  <si>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</si>
  <si>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</si>
  <si>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</si>
  <si>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</si>
  <si>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</si>
  <si>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</si>
  <si>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</si>
  <si>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</si>
  <si>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</si>
  <si>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</si>
  <si>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руб</t>
  </si>
  <si>
    <t>ул. Маяковского 37/2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</si>
  <si>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</si>
  <si>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</si>
  <si>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</si>
  <si>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</si>
  <si>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</si>
  <si>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</si>
  <si>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</si>
  <si>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Изготовление, демонтаж и монтаж окон (4шт), перегородки и входной 
группы ПВХ (3-ий подъезд)</t>
  </si>
  <si>
    <t>Ремонт подъезда (3 подъезд)</t>
  </si>
  <si>
    <t>Ремонт тамбура (3 подъезд)</t>
  </si>
  <si>
    <t>Замена участка стояка распределительной сети ГВС (кв. 55)</t>
  </si>
  <si>
    <t>Валка деревьев</t>
  </si>
  <si>
    <t>Монтаж светильника в тамбуре 1-го подъезда</t>
  </si>
  <si>
    <t>Ремонт и покраска скамейки</t>
  </si>
  <si>
    <t>Замена аварийного крана (кв. 40)</t>
  </si>
  <si>
    <t>Покраска двери входа в подъезд (3-ий подъезд)</t>
  </si>
  <si>
    <t>Замена аварийных кранов (кв. 67)</t>
  </si>
  <si>
    <t>Устройство освещения приборов отопления в подвале ж.д.</t>
  </si>
  <si>
    <t>Поверка датчиков давления</t>
  </si>
  <si>
    <t>Датчики давления</t>
  </si>
  <si>
    <t>Ремонт подъездного козырька (6-ой подъезд)</t>
  </si>
  <si>
    <t>Ограждение земельного участка столбами</t>
  </si>
  <si>
    <t>Ремонт радиатора отопления с установкой шаровых кранов в кв. 10</t>
  </si>
  <si>
    <t xml:space="preserve">Установка информационных досок </t>
  </si>
  <si>
    <t>Изготовление и установка ограждения от птиц в технологических отверстиях на чердачном помещении</t>
  </si>
  <si>
    <t>Замена секционного водоподогревателя (1 секция)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</si>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</sst>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3" xfId="52" applyFont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2" fillId="0" borderId="12" xfId="52" applyFont="1" applyFill="1" applyBorder="1" applyAlignment="1">
      <alignment horizontal="right" vertical="center"/>
      <protection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SheetLayoutView="100" workbookViewId="0" topLeftCell="A10">
      <selection activeCell="E32" sqref="E3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1"/>
      <c r="B1" s="32"/>
      <c r="C1" s="31"/>
      <c r="D1" s="33"/>
    </row>
    <row r="2" spans="1:4" ht="12.75" customHeight="1">
      <c r="A2" s="45" t="s">
        <v>0</v>
      </c>
      <c r="B2" s="45"/>
      <c r="C2" s="45"/>
      <c r="D2" s="45"/>
    </row>
    <row r="3" spans="1:4" ht="12.75" customHeight="1">
      <c r="A3" s="46" t="s">
        <v>98</v>
      </c>
      <c r="B3" s="46"/>
      <c r="C3" s="46"/>
      <c r="D3" s="46"/>
    </row>
    <row r="4" spans="1:4" ht="12.75" customHeight="1">
      <c r="A4" s="58" t="s">
        <v>57</v>
      </c>
      <c r="B4" s="59"/>
      <c r="C4" s="59"/>
      <c r="D4" s="60"/>
    </row>
    <row r="5" spans="1:4" ht="12.75" customHeight="1">
      <c r="A5" s="61" t="s">
        <v>56</v>
      </c>
      <c r="B5" s="62"/>
      <c r="C5" s="62"/>
      <c r="D5" s="63"/>
    </row>
    <row r="6" spans="1:4" ht="12.75" customHeight="1">
      <c r="A6" s="64" t="s">
        <v>123</v>
      </c>
      <c r="B6" s="65"/>
      <c r="C6" s="65"/>
      <c r="D6" s="66"/>
    </row>
    <row r="7" spans="1:4" ht="12.75" customHeight="1">
      <c r="A7" s="47" t="s">
        <v>92</v>
      </c>
      <c r="B7" s="48"/>
      <c r="C7" s="48"/>
      <c r="D7" s="49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119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120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121</v>
      </c>
    </row>
    <row r="14" spans="1:4" ht="12.75" customHeight="1">
      <c r="A14" s="67" t="s">
        <v>10</v>
      </c>
      <c r="B14" s="68"/>
      <c r="C14" s="68"/>
      <c r="D14" s="69"/>
    </row>
    <row r="15" spans="1:4" ht="12.75" customHeight="1">
      <c r="A15" s="70" t="s">
        <v>11</v>
      </c>
      <c r="B15" s="71"/>
      <c r="C15" s="71"/>
      <c r="D15" s="72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30">
        <f>D17+D18</f>
        <v>84298.44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84298.44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30">
        <f>D20+D21+D22</f>
        <v>1029419.27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431009.69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388411.3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209998.28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0">
        <f>D24+D25+D26+D27+D28</f>
        <v>1014500.38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D16+D19-D27-D30</f>
        <v>1007829.38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6671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0">
        <f>D23</f>
        <v>1014500.38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0">
        <f>D31+D32</f>
        <v>99217.33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44">
        <v>99217.33</v>
      </c>
      <c r="E32" s="1"/>
    </row>
    <row r="33" spans="1:4" ht="12.75" customHeight="1">
      <c r="A33" s="73" t="s">
        <v>54</v>
      </c>
      <c r="B33" s="74"/>
      <c r="C33" s="74"/>
      <c r="D33" s="75"/>
    </row>
    <row r="34" spans="1:4" ht="12.75" customHeight="1">
      <c r="A34" s="55" t="s">
        <v>27</v>
      </c>
      <c r="B34" s="56"/>
      <c r="C34" s="56"/>
      <c r="D34" s="57"/>
    </row>
    <row r="35" spans="1:5" ht="12.75" customHeight="1">
      <c r="A35" s="8">
        <f>A32+1</f>
        <v>21</v>
      </c>
      <c r="B35" s="17" t="s">
        <v>69</v>
      </c>
      <c r="C35" s="8" t="s">
        <v>37</v>
      </c>
      <c r="D35" s="10">
        <v>141115.02</v>
      </c>
      <c r="E35" s="1"/>
    </row>
    <row r="36" spans="1:4" ht="12.75" customHeight="1">
      <c r="A36" s="8"/>
      <c r="B36" s="17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28701.36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6" t="s">
        <v>94</v>
      </c>
      <c r="C41" s="8" t="s">
        <v>37</v>
      </c>
      <c r="D41" s="10">
        <v>11002.19</v>
      </c>
    </row>
    <row r="42" spans="1:4" ht="12.75" customHeight="1">
      <c r="A42" s="8"/>
      <c r="B42" s="11" t="s">
        <v>88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71276.4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7" t="s">
        <v>58</v>
      </c>
      <c r="C48" s="8" t="s">
        <v>91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6218.63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13872.32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99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37</v>
      </c>
      <c r="D58" s="10">
        <v>134896.32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20" t="s">
        <v>61</v>
      </c>
      <c r="C62" s="8" t="s">
        <v>37</v>
      </c>
      <c r="D62" s="10">
        <v>2391.78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2391.78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91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5740.27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130112.83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79885.45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122</v>
      </c>
      <c r="C76" s="8" t="s">
        <v>37</v>
      </c>
      <c r="D76" s="10">
        <v>1960.08</v>
      </c>
    </row>
    <row r="77" spans="1:4" ht="12.75" customHeight="1">
      <c r="A77" s="8"/>
      <c r="B77" s="9" t="s">
        <v>60</v>
      </c>
      <c r="C77" s="8"/>
      <c r="D77" s="10"/>
    </row>
    <row r="78" spans="1:4" s="29" customFormat="1" ht="12.75" customHeight="1">
      <c r="A78" s="8">
        <v>34</v>
      </c>
      <c r="B78" s="12" t="s">
        <v>95</v>
      </c>
      <c r="C78" s="8" t="s">
        <v>37</v>
      </c>
      <c r="D78" s="10">
        <v>4358.28</v>
      </c>
    </row>
    <row r="79" spans="1:4" s="29" customFormat="1" ht="12.75" customHeight="1">
      <c r="A79" s="8"/>
      <c r="B79" s="9" t="s">
        <v>60</v>
      </c>
      <c r="C79" s="8"/>
      <c r="D79" s="10"/>
    </row>
    <row r="80" spans="1:4" s="29" customFormat="1" ht="12.75" customHeight="1">
      <c r="A80" s="8">
        <f>A78+1</f>
        <v>35</v>
      </c>
      <c r="B80" s="12" t="s">
        <v>96</v>
      </c>
      <c r="C80" s="8" t="s">
        <v>37</v>
      </c>
      <c r="D80" s="10">
        <v>24212.59</v>
      </c>
    </row>
    <row r="81" spans="1:4" s="29" customFormat="1" ht="12.75" customHeight="1">
      <c r="A81" s="8"/>
      <c r="B81" s="9" t="s">
        <v>60</v>
      </c>
      <c r="C81" s="8"/>
      <c r="D81" s="10"/>
    </row>
    <row r="82" spans="1:4" ht="12.75" customHeight="1">
      <c r="A82" s="18">
        <f>A80+1</f>
        <v>36</v>
      </c>
      <c r="B82" s="19" t="s">
        <v>53</v>
      </c>
      <c r="C82" s="18" t="s">
        <v>37</v>
      </c>
      <c r="D82" s="28">
        <f>D103</f>
        <v>322665.18999999994</v>
      </c>
    </row>
    <row r="83" spans="1:4" ht="12.75" customHeight="1">
      <c r="A83" s="34">
        <v>1</v>
      </c>
      <c r="B83" s="36" t="s">
        <v>100</v>
      </c>
      <c r="C83" s="37" t="s">
        <v>91</v>
      </c>
      <c r="D83" s="38">
        <v>66600</v>
      </c>
    </row>
    <row r="84" spans="1:4" ht="12.75" customHeight="1">
      <c r="A84" s="34">
        <v>2</v>
      </c>
      <c r="B84" s="39" t="s">
        <v>101</v>
      </c>
      <c r="C84" s="37" t="s">
        <v>91</v>
      </c>
      <c r="D84" s="38">
        <v>93376.8</v>
      </c>
    </row>
    <row r="85" spans="1:4" ht="12.75" customHeight="1">
      <c r="A85" s="34">
        <v>3</v>
      </c>
      <c r="B85" s="36" t="s">
        <v>102</v>
      </c>
      <c r="C85" s="37" t="s">
        <v>91</v>
      </c>
      <c r="D85" s="38">
        <v>3488.3</v>
      </c>
    </row>
    <row r="86" spans="1:4" ht="12.75" customHeight="1">
      <c r="A86" s="34">
        <v>4</v>
      </c>
      <c r="B86" s="39" t="s">
        <v>103</v>
      </c>
      <c r="C86" s="37" t="s">
        <v>91</v>
      </c>
      <c r="D86" s="38">
        <v>2448.4</v>
      </c>
    </row>
    <row r="87" spans="1:4" ht="12.75" customHeight="1">
      <c r="A87" s="34">
        <v>5</v>
      </c>
      <c r="B87" s="39" t="s">
        <v>104</v>
      </c>
      <c r="C87" s="37" t="s">
        <v>91</v>
      </c>
      <c r="D87" s="38">
        <v>16707.57</v>
      </c>
    </row>
    <row r="88" spans="1:4" ht="12.75" customHeight="1">
      <c r="A88" s="34">
        <v>6</v>
      </c>
      <c r="B88" s="39" t="s">
        <v>105</v>
      </c>
      <c r="C88" s="37" t="s">
        <v>91</v>
      </c>
      <c r="D88" s="38">
        <v>1679.75</v>
      </c>
    </row>
    <row r="89" spans="1:4" ht="12.75" customHeight="1">
      <c r="A89" s="34">
        <v>7</v>
      </c>
      <c r="B89" s="40" t="s">
        <v>106</v>
      </c>
      <c r="C89" s="37" t="s">
        <v>91</v>
      </c>
      <c r="D89" s="38">
        <v>742.08</v>
      </c>
    </row>
    <row r="90" spans="1:4" ht="12.75" customHeight="1">
      <c r="A90" s="34">
        <v>8</v>
      </c>
      <c r="B90" s="39" t="s">
        <v>107</v>
      </c>
      <c r="C90" s="37" t="s">
        <v>91</v>
      </c>
      <c r="D90" s="35">
        <v>528.01</v>
      </c>
    </row>
    <row r="91" spans="1:4" ht="12.75" customHeight="1">
      <c r="A91" s="34">
        <v>9</v>
      </c>
      <c r="B91" s="39" t="s">
        <v>108</v>
      </c>
      <c r="C91" s="37" t="s">
        <v>91</v>
      </c>
      <c r="D91" s="35">
        <v>1258.82</v>
      </c>
    </row>
    <row r="92" spans="1:4" ht="12.75" customHeight="1">
      <c r="A92" s="34">
        <v>10</v>
      </c>
      <c r="B92" s="39" t="s">
        <v>109</v>
      </c>
      <c r="C92" s="37" t="s">
        <v>91</v>
      </c>
      <c r="D92" s="38">
        <v>1056.86</v>
      </c>
    </row>
    <row r="93" spans="1:4" ht="12.75" customHeight="1">
      <c r="A93" s="34">
        <v>11</v>
      </c>
      <c r="B93" s="39" t="s">
        <v>110</v>
      </c>
      <c r="C93" s="37" t="s">
        <v>91</v>
      </c>
      <c r="D93" s="38">
        <v>1697.51</v>
      </c>
    </row>
    <row r="94" spans="1:4" ht="12.75" customHeight="1">
      <c r="A94" s="34">
        <v>12</v>
      </c>
      <c r="B94" s="39" t="s">
        <v>111</v>
      </c>
      <c r="C94" s="37" t="s">
        <v>91</v>
      </c>
      <c r="D94" s="38">
        <v>3776</v>
      </c>
    </row>
    <row r="95" spans="1:4" ht="12.75" customHeight="1">
      <c r="A95" s="34">
        <v>13</v>
      </c>
      <c r="B95" s="39" t="s">
        <v>112</v>
      </c>
      <c r="C95" s="37" t="s">
        <v>91</v>
      </c>
      <c r="D95" s="38">
        <v>8732</v>
      </c>
    </row>
    <row r="96" spans="1:4" ht="12.75" customHeight="1">
      <c r="A96" s="34">
        <v>14</v>
      </c>
      <c r="B96" s="39" t="s">
        <v>113</v>
      </c>
      <c r="C96" s="37" t="s">
        <v>91</v>
      </c>
      <c r="D96" s="38">
        <v>8793.9</v>
      </c>
    </row>
    <row r="97" spans="1:4" ht="12.75" customHeight="1">
      <c r="A97" s="34">
        <v>15</v>
      </c>
      <c r="B97" s="39" t="s">
        <v>114</v>
      </c>
      <c r="C97" s="37" t="s">
        <v>91</v>
      </c>
      <c r="D97" s="38">
        <v>3039.04</v>
      </c>
    </row>
    <row r="98" spans="1:4" ht="12.75" customHeight="1">
      <c r="A98" s="34">
        <v>16</v>
      </c>
      <c r="B98" s="39" t="s">
        <v>115</v>
      </c>
      <c r="C98" s="37" t="s">
        <v>91</v>
      </c>
      <c r="D98" s="38">
        <v>2775.56</v>
      </c>
    </row>
    <row r="99" spans="1:4" ht="12.75" customHeight="1">
      <c r="A99" s="34">
        <v>17</v>
      </c>
      <c r="B99" s="41" t="s">
        <v>116</v>
      </c>
      <c r="C99" s="37" t="s">
        <v>91</v>
      </c>
      <c r="D99" s="38">
        <v>3519.03</v>
      </c>
    </row>
    <row r="100" spans="1:4" ht="12.75" customHeight="1">
      <c r="A100" s="34">
        <v>18</v>
      </c>
      <c r="B100" s="41" t="s">
        <v>117</v>
      </c>
      <c r="C100" s="37" t="s">
        <v>91</v>
      </c>
      <c r="D100" s="38">
        <v>1561.8</v>
      </c>
    </row>
    <row r="101" spans="1:4" ht="12.75" customHeight="1">
      <c r="A101" s="34">
        <v>19</v>
      </c>
      <c r="B101" s="36" t="s">
        <v>118</v>
      </c>
      <c r="C101" s="37" t="s">
        <v>91</v>
      </c>
      <c r="D101" s="38">
        <v>95507.09</v>
      </c>
    </row>
    <row r="102" spans="1:4" ht="12.75" customHeight="1">
      <c r="A102" s="34">
        <v>20</v>
      </c>
      <c r="B102" s="42" t="s">
        <v>90</v>
      </c>
      <c r="C102" s="37" t="s">
        <v>91</v>
      </c>
      <c r="D102" s="38">
        <v>5376.67</v>
      </c>
    </row>
    <row r="103" spans="1:4" ht="12.75" customHeight="1">
      <c r="A103" s="37"/>
      <c r="B103" s="43"/>
      <c r="C103" s="37"/>
      <c r="D103" s="38">
        <f>SUM(D83:D102)</f>
        <v>322665.18999999994</v>
      </c>
    </row>
    <row r="104" spans="1:4" ht="12.75" customHeight="1">
      <c r="A104" s="8"/>
      <c r="B104" s="27"/>
      <c r="C104" s="8"/>
      <c r="D104" s="13"/>
    </row>
    <row r="105" spans="1:4" ht="12.75" customHeight="1">
      <c r="A105" s="8">
        <f>A82+1</f>
        <v>37</v>
      </c>
      <c r="B105" s="50" t="s">
        <v>28</v>
      </c>
      <c r="C105" s="51"/>
      <c r="D105" s="52"/>
    </row>
    <row r="106" spans="1:4" ht="12.75" customHeight="1">
      <c r="A106" s="8"/>
      <c r="B106" s="22" t="s">
        <v>29</v>
      </c>
      <c r="C106" s="8" t="s">
        <v>97</v>
      </c>
      <c r="D106" s="16">
        <v>0</v>
      </c>
    </row>
    <row r="107" spans="1:4" ht="12.75" customHeight="1">
      <c r="A107" s="8"/>
      <c r="B107" s="22" t="s">
        <v>30</v>
      </c>
      <c r="C107" s="8" t="s">
        <v>97</v>
      </c>
      <c r="D107" s="16">
        <v>0</v>
      </c>
    </row>
    <row r="108" spans="1:4" ht="12.75" customHeight="1">
      <c r="A108" s="8"/>
      <c r="B108" s="22" t="s">
        <v>31</v>
      </c>
      <c r="C108" s="8" t="s">
        <v>97</v>
      </c>
      <c r="D108" s="16">
        <v>0</v>
      </c>
    </row>
    <row r="109" spans="1:4" ht="12.75" customHeight="1">
      <c r="A109" s="8"/>
      <c r="B109" s="22" t="s">
        <v>32</v>
      </c>
      <c r="C109" s="8" t="s">
        <v>37</v>
      </c>
      <c r="D109" s="16">
        <v>0</v>
      </c>
    </row>
    <row r="110" spans="1:4" ht="12.75" customHeight="1">
      <c r="A110" s="25">
        <f>A105+1</f>
        <v>38</v>
      </c>
      <c r="B110" s="15" t="s">
        <v>33</v>
      </c>
      <c r="C110" s="15"/>
      <c r="D110" s="21"/>
    </row>
    <row r="111" spans="1:4" ht="12.75" customHeight="1">
      <c r="A111" s="14"/>
      <c r="B111" s="23" t="s">
        <v>48</v>
      </c>
      <c r="C111" s="26" t="s">
        <v>37</v>
      </c>
      <c r="D111" s="30">
        <f>D112+D113</f>
        <v>103149.71</v>
      </c>
    </row>
    <row r="112" spans="1:4" ht="12.75" customHeight="1">
      <c r="A112" s="8"/>
      <c r="B112" s="22" t="s">
        <v>25</v>
      </c>
      <c r="C112" s="26"/>
      <c r="D112" s="10">
        <v>0</v>
      </c>
    </row>
    <row r="113" spans="1:4" ht="12.75" customHeight="1">
      <c r="A113" s="14"/>
      <c r="B113" s="22" t="s">
        <v>26</v>
      </c>
      <c r="C113" s="26"/>
      <c r="D113" s="10">
        <f>103149.71</f>
        <v>103149.71</v>
      </c>
    </row>
    <row r="114" spans="1:4" ht="12.75" customHeight="1">
      <c r="A114" s="8"/>
      <c r="B114" s="22" t="s">
        <v>49</v>
      </c>
      <c r="C114" s="26" t="s">
        <v>37</v>
      </c>
      <c r="D114" s="30">
        <f>D115+D116</f>
        <v>110531.92000000001</v>
      </c>
    </row>
    <row r="115" spans="1:4" ht="12.75" customHeight="1">
      <c r="A115" s="14"/>
      <c r="B115" s="22" t="s">
        <v>25</v>
      </c>
      <c r="C115" s="8"/>
      <c r="D115" s="10">
        <v>0</v>
      </c>
    </row>
    <row r="116" spans="1:4" ht="12.75" customHeight="1">
      <c r="A116" s="8"/>
      <c r="B116" s="22" t="s">
        <v>26</v>
      </c>
      <c r="C116" s="8"/>
      <c r="D116" s="10">
        <f>D123+D133+D143</f>
        <v>110531.92000000001</v>
      </c>
    </row>
    <row r="117" spans="1:4" ht="12.75" customHeight="1">
      <c r="A117" s="8">
        <f>A110+1</f>
        <v>39</v>
      </c>
      <c r="B117" s="53" t="s">
        <v>83</v>
      </c>
      <c r="C117" s="53"/>
      <c r="D117" s="54"/>
    </row>
    <row r="118" spans="1:4" ht="12.75" customHeight="1">
      <c r="A118" s="8"/>
      <c r="B118" s="24" t="s">
        <v>87</v>
      </c>
      <c r="C118" s="8"/>
      <c r="D118" s="10"/>
    </row>
    <row r="119" spans="1:4" ht="12.75" customHeight="1">
      <c r="A119" s="8"/>
      <c r="B119" s="22" t="s">
        <v>34</v>
      </c>
      <c r="C119" s="8" t="s">
        <v>84</v>
      </c>
      <c r="D119" s="10"/>
    </row>
    <row r="120" spans="1:4" ht="12.75" customHeight="1">
      <c r="A120" s="8"/>
      <c r="B120" s="22" t="s">
        <v>35</v>
      </c>
      <c r="C120" s="8" t="s">
        <v>84</v>
      </c>
      <c r="D120" s="10">
        <v>8998</v>
      </c>
    </row>
    <row r="121" spans="1:4" ht="12.75" customHeight="1">
      <c r="A121" s="8"/>
      <c r="B121" s="22" t="s">
        <v>36</v>
      </c>
      <c r="C121" s="8" t="s">
        <v>37</v>
      </c>
      <c r="D121" s="10">
        <v>276518.3</v>
      </c>
    </row>
    <row r="122" spans="1:4" ht="12.75" customHeight="1">
      <c r="A122" s="8"/>
      <c r="B122" s="22" t="s">
        <v>38</v>
      </c>
      <c r="C122" s="8" t="s">
        <v>37</v>
      </c>
      <c r="D122" s="10">
        <v>267169.1</v>
      </c>
    </row>
    <row r="123" spans="1:4" ht="12.75" customHeight="1">
      <c r="A123" s="8"/>
      <c r="B123" s="22" t="s">
        <v>39</v>
      </c>
      <c r="C123" s="8" t="s">
        <v>37</v>
      </c>
      <c r="D123" s="10">
        <v>40626.83</v>
      </c>
    </row>
    <row r="124" spans="1:4" ht="12.75" customHeight="1">
      <c r="A124" s="8"/>
      <c r="B124" s="22" t="s">
        <v>40</v>
      </c>
      <c r="C124" s="8" t="s">
        <v>37</v>
      </c>
      <c r="D124" s="10">
        <v>288207.48</v>
      </c>
    </row>
    <row r="125" spans="1:4" ht="12.75" customHeight="1">
      <c r="A125" s="8"/>
      <c r="B125" s="22" t="s">
        <v>41</v>
      </c>
      <c r="C125" s="8" t="s">
        <v>37</v>
      </c>
      <c r="D125" s="10">
        <v>293932.35</v>
      </c>
    </row>
    <row r="126" spans="1:4" ht="12.75" customHeight="1">
      <c r="A126" s="8"/>
      <c r="B126" s="22" t="s">
        <v>42</v>
      </c>
      <c r="C126" s="8" t="s">
        <v>37</v>
      </c>
      <c r="D126" s="10">
        <v>27629.22</v>
      </c>
    </row>
    <row r="127" spans="1:4" ht="12.75" customHeight="1">
      <c r="A127" s="8"/>
      <c r="B127" s="22" t="s">
        <v>93</v>
      </c>
      <c r="C127" s="8" t="s">
        <v>37</v>
      </c>
      <c r="D127" s="10">
        <v>0</v>
      </c>
    </row>
    <row r="128" spans="1:4" ht="12.75" customHeight="1">
      <c r="A128" s="8"/>
      <c r="B128" s="24" t="s">
        <v>86</v>
      </c>
      <c r="C128" s="8"/>
      <c r="D128" s="10"/>
    </row>
    <row r="129" spans="1:4" ht="12.75" customHeight="1">
      <c r="A129" s="8"/>
      <c r="B129" s="22" t="s">
        <v>34</v>
      </c>
      <c r="C129" s="8" t="s">
        <v>84</v>
      </c>
      <c r="D129" s="10"/>
    </row>
    <row r="130" spans="1:4" ht="12.75" customHeight="1">
      <c r="A130" s="8"/>
      <c r="B130" s="22" t="s">
        <v>35</v>
      </c>
      <c r="C130" s="8" t="s">
        <v>84</v>
      </c>
      <c r="D130" s="10">
        <v>8998</v>
      </c>
    </row>
    <row r="131" spans="1:4" ht="12.75" customHeight="1">
      <c r="A131" s="8"/>
      <c r="B131" s="22" t="s">
        <v>36</v>
      </c>
      <c r="C131" s="8" t="s">
        <v>37</v>
      </c>
      <c r="D131" s="10">
        <v>176014.24</v>
      </c>
    </row>
    <row r="132" spans="1:4" ht="12.75" customHeight="1">
      <c r="A132" s="8"/>
      <c r="B132" s="22" t="s">
        <v>38</v>
      </c>
      <c r="C132" s="8" t="s">
        <v>37</v>
      </c>
      <c r="D132" s="10">
        <v>168265.32</v>
      </c>
    </row>
    <row r="133" spans="1:4" ht="12.75" customHeight="1">
      <c r="A133" s="8"/>
      <c r="B133" s="22" t="s">
        <v>39</v>
      </c>
      <c r="C133" s="8" t="s">
        <v>37</v>
      </c>
      <c r="D133" s="10">
        <v>25806.13</v>
      </c>
    </row>
    <row r="134" spans="1:4" ht="12.75" customHeight="1">
      <c r="A134" s="8"/>
      <c r="B134" s="22" t="s">
        <v>40</v>
      </c>
      <c r="C134" s="8" t="s">
        <v>37</v>
      </c>
      <c r="D134" s="10">
        <v>180086.15</v>
      </c>
    </row>
    <row r="135" spans="1:4" ht="12.75" customHeight="1">
      <c r="A135" s="8"/>
      <c r="B135" s="22" t="s">
        <v>41</v>
      </c>
      <c r="C135" s="8" t="s">
        <v>37</v>
      </c>
      <c r="D135" s="10">
        <v>179368.22</v>
      </c>
    </row>
    <row r="136" spans="1:4" ht="12.75" customHeight="1">
      <c r="A136" s="8"/>
      <c r="B136" s="22" t="s">
        <v>42</v>
      </c>
      <c r="C136" s="8" t="s">
        <v>37</v>
      </c>
      <c r="D136" s="10">
        <v>17550.06</v>
      </c>
    </row>
    <row r="137" spans="1:4" ht="12.75" customHeight="1">
      <c r="A137" s="8"/>
      <c r="B137" s="22" t="s">
        <v>93</v>
      </c>
      <c r="C137" s="8" t="s">
        <v>37</v>
      </c>
      <c r="D137" s="10">
        <v>0</v>
      </c>
    </row>
    <row r="138" spans="1:4" ht="12.75" customHeight="1">
      <c r="A138" s="8"/>
      <c r="B138" s="24" t="s">
        <v>82</v>
      </c>
      <c r="C138" s="8"/>
      <c r="D138" s="10"/>
    </row>
    <row r="139" spans="1:4" ht="12.75" customHeight="1">
      <c r="A139" s="8"/>
      <c r="B139" s="22" t="s">
        <v>34</v>
      </c>
      <c r="C139" s="8" t="s">
        <v>85</v>
      </c>
      <c r="D139" s="10"/>
    </row>
    <row r="140" spans="1:4" ht="12.75" customHeight="1">
      <c r="A140" s="8"/>
      <c r="B140" s="22" t="s">
        <v>35</v>
      </c>
      <c r="C140" s="8" t="s">
        <v>85</v>
      </c>
      <c r="D140" s="10">
        <v>134076</v>
      </c>
    </row>
    <row r="141" spans="1:4" ht="12.75" customHeight="1">
      <c r="A141" s="8"/>
      <c r="B141" s="22" t="s">
        <v>36</v>
      </c>
      <c r="C141" s="8" t="s">
        <v>37</v>
      </c>
      <c r="D141" s="10">
        <v>485590.67</v>
      </c>
    </row>
    <row r="142" spans="1:4" ht="12.75" customHeight="1">
      <c r="A142" s="8"/>
      <c r="B142" s="22" t="s">
        <v>38</v>
      </c>
      <c r="C142" s="8" t="s">
        <v>37</v>
      </c>
      <c r="D142" s="10">
        <v>495306.58</v>
      </c>
    </row>
    <row r="143" spans="1:4" ht="12.75" customHeight="1">
      <c r="A143" s="8"/>
      <c r="B143" s="22" t="s">
        <v>39</v>
      </c>
      <c r="C143" s="8" t="s">
        <v>37</v>
      </c>
      <c r="D143" s="10">
        <v>44098.96</v>
      </c>
    </row>
    <row r="144" spans="1:4" ht="12.75" customHeight="1">
      <c r="A144" s="8"/>
      <c r="B144" s="22" t="s">
        <v>40</v>
      </c>
      <c r="C144" s="8" t="s">
        <v>37</v>
      </c>
      <c r="D144" s="10">
        <v>515241.72</v>
      </c>
    </row>
    <row r="145" spans="1:4" ht="12.75" customHeight="1">
      <c r="A145" s="8"/>
      <c r="B145" s="22" t="s">
        <v>41</v>
      </c>
      <c r="C145" s="8" t="s">
        <v>37</v>
      </c>
      <c r="D145" s="10">
        <v>632751.98</v>
      </c>
    </row>
    <row r="146" spans="1:4" ht="12.75" customHeight="1">
      <c r="A146" s="8"/>
      <c r="B146" s="22" t="s">
        <v>42</v>
      </c>
      <c r="C146" s="8" t="s">
        <v>37</v>
      </c>
      <c r="D146" s="10">
        <v>27509.24</v>
      </c>
    </row>
    <row r="147" spans="1:4" ht="12.75" customHeight="1">
      <c r="A147" s="8"/>
      <c r="B147" s="22" t="s">
        <v>93</v>
      </c>
      <c r="C147" s="8" t="s">
        <v>37</v>
      </c>
      <c r="D147" s="10">
        <v>0</v>
      </c>
    </row>
    <row r="148" spans="1:4" ht="12.75" customHeight="1">
      <c r="A148" s="8">
        <f>1+A117</f>
        <v>40</v>
      </c>
      <c r="B148" s="50" t="s">
        <v>28</v>
      </c>
      <c r="C148" s="51"/>
      <c r="D148" s="52"/>
    </row>
    <row r="149" spans="1:4" ht="12.75" customHeight="1">
      <c r="A149" s="8"/>
      <c r="B149" s="22" t="s">
        <v>29</v>
      </c>
      <c r="C149" s="8" t="s">
        <v>97</v>
      </c>
      <c r="D149" s="16">
        <v>0</v>
      </c>
    </row>
    <row r="150" spans="1:4" ht="12.75" customHeight="1">
      <c r="A150" s="8"/>
      <c r="B150" s="22" t="s">
        <v>30</v>
      </c>
      <c r="C150" s="8" t="s">
        <v>97</v>
      </c>
      <c r="D150" s="16">
        <v>0</v>
      </c>
    </row>
    <row r="151" spans="1:4" ht="12.75" customHeight="1">
      <c r="A151" s="8"/>
      <c r="B151" s="22" t="s">
        <v>31</v>
      </c>
      <c r="C151" s="8" t="s">
        <v>97</v>
      </c>
      <c r="D151" s="16">
        <v>0</v>
      </c>
    </row>
    <row r="152" spans="1:4" ht="12.75" customHeight="1">
      <c r="A152" s="8"/>
      <c r="B152" s="22" t="s">
        <v>32</v>
      </c>
      <c r="C152" s="8" t="s">
        <v>37</v>
      </c>
      <c r="D152" s="16">
        <v>0</v>
      </c>
    </row>
    <row r="153" spans="1:4" ht="12.75" customHeight="1">
      <c r="A153" s="8">
        <f>A148+1</f>
        <v>41</v>
      </c>
      <c r="B153" s="50" t="s">
        <v>43</v>
      </c>
      <c r="C153" s="51"/>
      <c r="D153" s="52"/>
    </row>
    <row r="154" spans="1:4" ht="12.75" customHeight="1">
      <c r="A154" s="8"/>
      <c r="B154" s="22" t="s">
        <v>44</v>
      </c>
      <c r="C154" s="8" t="s">
        <v>97</v>
      </c>
      <c r="D154" s="16">
        <v>2</v>
      </c>
    </row>
    <row r="155" spans="1:4" ht="12.75" customHeight="1">
      <c r="A155" s="8"/>
      <c r="B155" s="22" t="s">
        <v>45</v>
      </c>
      <c r="C155" s="8" t="s">
        <v>97</v>
      </c>
      <c r="D155" s="16">
        <v>2</v>
      </c>
    </row>
    <row r="156" spans="1:4" ht="12.75" customHeight="1">
      <c r="A156" s="8"/>
      <c r="B156" s="22" t="s">
        <v>46</v>
      </c>
      <c r="C156" s="8" t="s">
        <v>37</v>
      </c>
      <c r="D156" s="10">
        <v>0</v>
      </c>
    </row>
    <row r="157" spans="1:4" ht="12.75" customHeight="1">
      <c r="A157" s="31"/>
      <c r="B157" s="32"/>
      <c r="C157" s="31"/>
      <c r="D157" s="33"/>
    </row>
    <row r="158" spans="1:4" ht="12.75" customHeight="1">
      <c r="A158" s="31"/>
      <c r="B158" s="32"/>
      <c r="C158" s="31"/>
      <c r="D158" s="33"/>
    </row>
    <row r="159" spans="1:4" ht="12.75" customHeight="1">
      <c r="A159" s="31"/>
      <c r="B159" s="32"/>
      <c r="C159" s="31"/>
      <c r="D159" s="33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</sheetData>
  <sheetProtection/>
  <mergeCells count="14">
    <mergeCell ref="B153:D153"/>
    <mergeCell ref="A4:D4"/>
    <mergeCell ref="A5:D5"/>
    <mergeCell ref="A6:D6"/>
    <mergeCell ref="A14:D14"/>
    <mergeCell ref="A15:D15"/>
    <mergeCell ref="A33:D33"/>
    <mergeCell ref="A2:D2"/>
    <mergeCell ref="A3:D3"/>
    <mergeCell ref="A7:D7"/>
    <mergeCell ref="B105:D105"/>
    <mergeCell ref="B117:D117"/>
    <mergeCell ref="B148:D148"/>
    <mergeCell ref="A34:D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2019-04-10T04:06:59Z</dcterms:modified>
  <cp:category/>
  <cp:version/>
  <cp:contentType/>
  <cp:contentStatus/>
</cp:coreProperties>
</file>