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<sst xmlns="http://schemas.openxmlformats.org/spreadsheetml/2006/main" count="267" uniqueCount="137">
  <si>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</si>
  <si>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</si>
  <si>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</si>
  <si>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</si>
  <si>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</si>
  <si>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</si>
  <si>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Дата заполнения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</si>
  <si>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</si>
  <si>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</si>
  <si>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</si>
  <si>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</si>
  <si>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</si>
  <si>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 xml:space="preserve">    -    переплата потребителями</t>
  </si>
  <si>
    <t xml:space="preserve">    -    задолженность потребителей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</si>
  <si>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</si>
  <si>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</si>
  <si>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</si>
  <si>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</si>
  <si>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</si>
  <si>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</si>
  <si>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</si>
  <si>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</si>
  <si>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</si>
  <si>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</si>
  <si>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</si>
  <si>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</si>
  <si>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</si>
  <si>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</si>
  <si>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</si>
  <si>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</si>
  <si>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</si>
  <si>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</si>
  <si>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</si>
  <si>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</si>
  <si>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Единица измерения</t>
  </si>
  <si>
    <t>Общий объем потребления</t>
  </si>
  <si>
    <t>Начислено потребителям</t>
  </si>
  <si>
    <t>руб.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</si>
  <si>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</si>
  <si>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</si>
  <si>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</si>
  <si>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</si>
  <si>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</si>
  <si>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</si>
  <si>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</si>
  <si>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</si>
  <si>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Начислено за работы (услуги) по содержанию и текущему ремонту, в т.ч.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</si>
  <si>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</si>
  <si>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</si>
  <si>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</si>
  <si>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</si>
  <si>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</si>
  <si>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</si>
  <si>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</si>
  <si>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r>
      <t>Переходящие остатки денежных средств (на начало периода</t>
    </r>
    <r>
      <rPr>
        <b/>
        <sz val="11"/>
        <rFont val="Times New Roman"/>
        <family val="1"/>
      </rPr>
      <t>):</t>
    </r>
  </si>
  <si>
    <t>информации организациями,осуществляющими  деятельность в сфере управления МКД"</t>
  </si>
  <si>
    <r>
      <rPr>
        <b/>
        <u val="single"/>
        <sz val="11"/>
        <rFont val="Times New Roman"/>
        <family val="1"/>
      </rPr>
      <t>форма 2.8.</t>
    </r>
    <r>
      <rPr>
        <sz val="11"/>
        <rFont val="Times New Roman"/>
        <family val="1"/>
      </rPr>
      <t xml:space="preserve"> -  Приказ Минстроя России  от 22.12.2014г. №  882/пр. "Об утверждении форм раскрытия </t>
    </r>
  </si>
  <si>
    <t>Уборка мест общего пользования</t>
  </si>
  <si>
    <t>по графику</t>
  </si>
  <si>
    <t>Обслуживание мусоропроводов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</si>
  <si>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</si>
  <si>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</si>
  <si>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</si>
  <si>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</si>
  <si>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</si>
  <si>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</si>
  <si>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</si>
  <si>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t>Услуги по управлению по ст. Текущий ремонт</t>
  </si>
  <si>
    <r>
      <t xml:space="preserve">внутридомового инженерного оборудования, </t>
    </r>
    <r>
      <rPr>
        <sz val="11"/>
        <rFont val="Times New Roman"/>
        <family val="1"/>
      </rPr>
      <t xml:space="preserve">в том числе </t>
    </r>
  </si>
  <si>
    <t xml:space="preserve">Содержание конструктивных элеменов зданий и обслуживание </t>
  </si>
  <si>
    <t>Исполнитель: ИП Манакина Татьяна Александровна</t>
  </si>
  <si>
    <t>ИНН 590505716005</t>
  </si>
  <si>
    <t>Сбор, транспортировка и захоронение твердых бытовых отходов</t>
  </si>
  <si>
    <t>ежемесячно</t>
  </si>
  <si>
    <t>ИНН:  5904055845</t>
  </si>
  <si>
    <t>Исполнитель:  ООО "Дезцентр Пермь"</t>
  </si>
  <si>
    <t>Исполнитель:    ООО "Урал-Лифт"</t>
  </si>
  <si>
    <t>ИНН: 5903081602</t>
  </si>
  <si>
    <t>ООО ЗУРЭ центр  "Диагностика"</t>
  </si>
  <si>
    <t>ИНН: 5906035555</t>
  </si>
  <si>
    <t>ИНН: 5903097105</t>
  </si>
  <si>
    <t>Исполнитель: ООО "Аварийно-коммунальная служба "Речник"</t>
  </si>
  <si>
    <r>
      <t xml:space="preserve">      -</t>
    </r>
    <r>
      <rPr>
        <b/>
        <sz val="11"/>
        <rFont val="Times New Roman"/>
        <family val="1"/>
      </rPr>
      <t xml:space="preserve"> аварийное обслуживание.   </t>
    </r>
  </si>
  <si>
    <t>Исполнитель: Предприниматель Андреев Андрей Борисович</t>
  </si>
  <si>
    <r>
      <rPr>
        <b/>
        <sz val="11"/>
        <rFont val="Times New Roman"/>
        <family val="1"/>
      </rPr>
      <t>обезвреживание</t>
    </r>
    <r>
      <rPr>
        <sz val="11"/>
        <rFont val="Times New Roman"/>
        <family val="1"/>
      </rPr>
      <t>: Исполнитель ООО "Ультра-Ком"</t>
    </r>
  </si>
  <si>
    <t>ИНН: 5902815378</t>
  </si>
  <si>
    <t>Электроэнергия: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</si>
  <si>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</rPr>
      <t>(заполняется по каждой коммунальной услуге)</t>
    </r>
  </si>
  <si>
    <t>куб.м.</t>
  </si>
  <si>
    <t>кВтч</t>
  </si>
  <si>
    <t>Водоотведение:</t>
  </si>
  <si>
    <t>Водоснабжение:</t>
  </si>
  <si>
    <t>Исполнитель: ЗАО "Газпром газораспределение Пермь"</t>
  </si>
  <si>
    <t>ИНН: 5902183841</t>
  </si>
  <si>
    <t>Комплексное содержание лифтового хозяйства</t>
  </si>
  <si>
    <t>Механизированная уборка придомовой территории</t>
  </si>
  <si>
    <t>руб</t>
  </si>
  <si>
    <t xml:space="preserve">ул. Маяковского 41 </t>
  </si>
  <si>
    <t>Суммы пени и штрафов, уплаченные поставщику коммунального ресурса</t>
  </si>
  <si>
    <t xml:space="preserve"> - содержание и ремонт внутридомового газового оборудования</t>
  </si>
  <si>
    <t xml:space="preserve">ХВС в целях содержания общего имущества дома </t>
  </si>
  <si>
    <t>Электроэнергия  в целях содержания  общего имущества дома</t>
  </si>
  <si>
    <t>шт</t>
  </si>
  <si>
    <t>"Речник-Плюс"</t>
  </si>
  <si>
    <t>ИНН 590301002588</t>
  </si>
  <si>
    <t>Заделка оконных проемов в чердачном помещении (1, 2 подъезды)</t>
  </si>
  <si>
    <t>Частичная замена трубопровода циркуляции на чердаке (2-ой подъезд)</t>
  </si>
  <si>
    <t>Ремонт м/п швов (кв. 143,96,136,140)</t>
  </si>
  <si>
    <t>Ремонт м/п швов (2-ой подъезд, 1, 2, 3-ий этажи)</t>
  </si>
  <si>
    <t>Монтаж светильников над крыльцами 1-го, 2-го подъездов,ремонт уличного щита (4-ый подъезд)</t>
  </si>
  <si>
    <t xml:space="preserve">Установка информационных досок в подъездах жилого дома </t>
  </si>
  <si>
    <t>Обшивка кровельной сталью дверных полотен (1-ый, 2-ой подъезды)</t>
  </si>
  <si>
    <t>Ремонт и утепление тамбуров (1-ый, 2-ой подъезды)</t>
  </si>
  <si>
    <t>Замена аварийных кранов (кв 79)</t>
  </si>
  <si>
    <t>Электромонтажные работы (замена светильников - 2 шт; выключателей - 2шт; монтаж кабеля - 4 м)</t>
  </si>
  <si>
    <t>Замена аварийных кранов (кв 26)</t>
  </si>
  <si>
    <t>Замена спускников на системе отопления в подвале</t>
  </si>
  <si>
    <t>Изготовление, демонтаж и монтаж окон ПВХ (8 шт.) перегородки и 
входной группы (2-ой подъезд)</t>
  </si>
  <si>
    <t>Частичная замена стояка водоотведения в кв. 140</t>
  </si>
  <si>
    <t>Изготовление, демонтаж и монтаж окон ПВХ (8 шт.) перегородки и 
входной группы (1-ый подъезд)</t>
  </si>
  <si>
    <t>Очистка площадей от кустарников и мелколесья вдоль отмостки</t>
  </si>
  <si>
    <t>Замена аварийного крана (кв.47)</t>
  </si>
  <si>
    <t>Ремонт узлов управления (замена задвижек на шаровые краны и 
вентилей)</t>
  </si>
  <si>
    <t>Замена участка стояка водоотведения (кв. 141)</t>
  </si>
  <si>
    <t xml:space="preserve">Смена обратного клапана и отводов в обвязке бойлера </t>
  </si>
  <si>
    <t>Замена аварийного крана (кв.112)</t>
  </si>
  <si>
    <t>Замена участка стояка водоотведения (кв.21)</t>
  </si>
  <si>
    <t>Замена участка стояка водоотведения (кв. 6)</t>
  </si>
  <si>
    <t>Установка пружин на тамбурные двери</t>
  </si>
  <si>
    <t>Ремонт пандуса</t>
  </si>
  <si>
    <t>Замена участка стояка водоотведения (кв. 96)</t>
  </si>
  <si>
    <t>29.03.2019г.</t>
  </si>
  <si>
    <t>01.01.2018 г.</t>
  </si>
  <si>
    <t>31.12.2018 г.</t>
  </si>
  <si>
    <t xml:space="preserve">Водоотведение   в целях содержания общего имущества дома </t>
  </si>
  <si>
    <t xml:space="preserve">                Отчет об исполнении договора управления  за 2018 год. </t>
  </si>
  <si>
    <t>Информация о ведении претензионно-исковой работы в отношении потребителей-должников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</si>
</sst>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#,##0.0"/>
    <numFmt numFmtId="191" formatCode="#,##0.000"/>
    <numFmt numFmtId="192" formatCode="#,##0.0000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3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7" fillId="0" borderId="12" xfId="52" applyFont="1" applyBorder="1" applyAlignment="1">
      <alignment horizontal="left" vertical="center"/>
      <protection/>
    </xf>
    <xf numFmtId="0" fontId="7" fillId="0" borderId="12" xfId="52" applyFont="1" applyBorder="1" applyAlignment="1">
      <alignment horizontal="left" vertical="center" wrapText="1"/>
      <protection/>
    </xf>
    <xf numFmtId="4" fontId="3" fillId="33" borderId="13" xfId="0" applyNumberFormat="1" applyFont="1" applyFill="1" applyBorder="1" applyAlignment="1">
      <alignment horizontal="center"/>
    </xf>
    <xf numFmtId="4" fontId="7" fillId="0" borderId="12" xfId="52" applyNumberFormat="1" applyFont="1" applyBorder="1" applyAlignment="1">
      <alignment horizontal="center" vertical="center"/>
      <protection/>
    </xf>
    <xf numFmtId="4" fontId="3" fillId="0" borderId="13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7" fillId="0" borderId="12" xfId="52" applyFont="1" applyBorder="1" applyAlignment="1">
      <alignment horizontal="center" vertical="center"/>
      <protection/>
    </xf>
    <xf numFmtId="0" fontId="7" fillId="0" borderId="13" xfId="52" applyFont="1" applyBorder="1" applyAlignment="1">
      <alignment horizontal="center" vertical="center"/>
      <protection/>
    </xf>
    <xf numFmtId="4" fontId="7" fillId="0" borderId="13" xfId="52" applyNumberFormat="1" applyFont="1" applyBorder="1" applyAlignment="1">
      <alignment horizontal="center" vertical="center"/>
      <protection/>
    </xf>
    <xf numFmtId="4" fontId="7" fillId="0" borderId="13" xfId="52" applyNumberFormat="1" applyFont="1" applyFill="1" applyBorder="1" applyAlignment="1">
      <alignment vertical="center" wrapText="1"/>
      <protection/>
    </xf>
    <xf numFmtId="0" fontId="7" fillId="0" borderId="12" xfId="52" applyFont="1" applyBorder="1" applyAlignment="1">
      <alignment vertical="center"/>
      <protection/>
    </xf>
    <xf numFmtId="0" fontId="7" fillId="0" borderId="18" xfId="52" applyFont="1" applyBorder="1" applyAlignment="1">
      <alignment vertical="center" wrapText="1"/>
      <protection/>
    </xf>
    <xf numFmtId="0" fontId="7" fillId="0" borderId="18" xfId="52" applyFont="1" applyBorder="1" applyAlignment="1">
      <alignment vertical="center"/>
      <protection/>
    </xf>
    <xf numFmtId="0" fontId="7" fillId="0" borderId="12" xfId="52" applyFont="1" applyBorder="1" applyAlignment="1">
      <alignment vertical="center" wrapText="1"/>
      <protection/>
    </xf>
    <xf numFmtId="0" fontId="7" fillId="0" borderId="13" xfId="52" applyFont="1" applyBorder="1" applyAlignment="1">
      <alignment vertical="center"/>
      <protection/>
    </xf>
    <xf numFmtId="0" fontId="7" fillId="0" borderId="12" xfId="52" applyFont="1" applyFill="1" applyBorder="1" applyAlignment="1">
      <alignment vertical="center"/>
      <protection/>
    </xf>
    <xf numFmtId="0" fontId="3" fillId="0" borderId="19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0" fontId="43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SheetLayoutView="100" workbookViewId="0" topLeftCell="A146">
      <selection activeCell="B168" sqref="B168:D168"/>
    </sheetView>
  </sheetViews>
  <sheetFormatPr defaultColWidth="9.140625" defaultRowHeight="12.75"/>
  <cols>
    <col min="1" max="1" width="3.57421875" style="0" customWidth="1"/>
    <col min="2" max="2" width="70.7109375" style="0" customWidth="1"/>
    <col min="3" max="3" width="8.7109375" style="0" customWidth="1"/>
    <col min="4" max="4" width="16.28125" style="1" customWidth="1"/>
    <col min="5" max="5" width="11.7109375" style="0" bestFit="1" customWidth="1"/>
    <col min="6" max="6" width="9.7109375" style="0" bestFit="1" customWidth="1"/>
  </cols>
  <sheetData>
    <row r="1" spans="1:4" ht="12.75" customHeight="1">
      <c r="A1" s="33"/>
      <c r="B1" s="34"/>
      <c r="C1" s="33"/>
      <c r="D1" s="35"/>
    </row>
    <row r="2" spans="1:4" ht="12.75" customHeight="1">
      <c r="A2" s="55" t="s">
        <v>0</v>
      </c>
      <c r="B2" s="55"/>
      <c r="C2" s="55"/>
      <c r="D2" s="55"/>
    </row>
    <row r="3" spans="1:4" ht="12.75" customHeight="1">
      <c r="A3" s="56" t="s">
        <v>103</v>
      </c>
      <c r="B3" s="56"/>
      <c r="C3" s="56"/>
      <c r="D3" s="56"/>
    </row>
    <row r="4" spans="1:4" ht="12.75" customHeight="1">
      <c r="A4" s="62" t="s">
        <v>56</v>
      </c>
      <c r="B4" s="63"/>
      <c r="C4" s="63"/>
      <c r="D4" s="64"/>
    </row>
    <row r="5" spans="1:4" ht="12.75" customHeight="1">
      <c r="A5" s="65" t="s">
        <v>55</v>
      </c>
      <c r="B5" s="66"/>
      <c r="C5" s="66"/>
      <c r="D5" s="67"/>
    </row>
    <row r="6" spans="1:4" ht="12.75" customHeight="1">
      <c r="A6" s="68" t="s">
        <v>135</v>
      </c>
      <c r="B6" s="69"/>
      <c r="C6" s="69"/>
      <c r="D6" s="70"/>
    </row>
    <row r="7" spans="1:4" ht="12.75" customHeight="1">
      <c r="A7" s="52" t="s">
        <v>97</v>
      </c>
      <c r="B7" s="53"/>
      <c r="C7" s="53"/>
      <c r="D7" s="54"/>
    </row>
    <row r="8" spans="1:4" ht="12.75" customHeight="1">
      <c r="A8" s="2"/>
      <c r="B8" s="2"/>
      <c r="C8" s="2"/>
      <c r="D8" s="3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 ht="12.75" customHeight="1">
      <c r="A10" s="6" t="s">
        <v>5</v>
      </c>
      <c r="B10" s="6"/>
      <c r="C10" s="6"/>
      <c r="D10" s="7"/>
    </row>
    <row r="11" spans="1:4" ht="12.75" customHeight="1">
      <c r="A11" s="8">
        <v>1</v>
      </c>
      <c r="B11" s="9" t="s">
        <v>6</v>
      </c>
      <c r="C11" s="8" t="s">
        <v>7</v>
      </c>
      <c r="D11" s="10" t="s">
        <v>131</v>
      </c>
    </row>
    <row r="12" spans="1:4" ht="12.75" customHeight="1">
      <c r="A12" s="8">
        <v>2</v>
      </c>
      <c r="B12" s="9" t="s">
        <v>8</v>
      </c>
      <c r="C12" s="8" t="s">
        <v>7</v>
      </c>
      <c r="D12" s="10" t="s">
        <v>132</v>
      </c>
    </row>
    <row r="13" spans="1:4" ht="12.75" customHeight="1">
      <c r="A13" s="8">
        <v>3</v>
      </c>
      <c r="B13" s="9" t="s">
        <v>9</v>
      </c>
      <c r="C13" s="8" t="s">
        <v>7</v>
      </c>
      <c r="D13" s="10" t="s">
        <v>133</v>
      </c>
    </row>
    <row r="14" spans="1:4" ht="12.75" customHeight="1">
      <c r="A14" s="71" t="s">
        <v>10</v>
      </c>
      <c r="B14" s="72"/>
      <c r="C14" s="72"/>
      <c r="D14" s="73"/>
    </row>
    <row r="15" spans="1:4" ht="12.75" customHeight="1">
      <c r="A15" s="74" t="s">
        <v>11</v>
      </c>
      <c r="B15" s="75"/>
      <c r="C15" s="75"/>
      <c r="D15" s="76"/>
    </row>
    <row r="16" spans="1:4" ht="12.75" customHeight="1">
      <c r="A16" s="8">
        <f>A13+1</f>
        <v>4</v>
      </c>
      <c r="B16" s="11" t="s">
        <v>54</v>
      </c>
      <c r="C16" s="26" t="s">
        <v>37</v>
      </c>
      <c r="D16" s="32">
        <f>D17+D18</f>
        <v>598193.29</v>
      </c>
    </row>
    <row r="17" spans="1:4" ht="12.75" customHeight="1">
      <c r="A17" s="8">
        <f>A16+1</f>
        <v>5</v>
      </c>
      <c r="B17" s="9" t="s">
        <v>12</v>
      </c>
      <c r="C17" s="8"/>
      <c r="D17" s="10">
        <v>0</v>
      </c>
    </row>
    <row r="18" spans="1:4" ht="12.75" customHeight="1">
      <c r="A18" s="8">
        <f aca="true" t="shared" si="0" ref="A18:A32">A17+1</f>
        <v>6</v>
      </c>
      <c r="B18" s="9" t="s">
        <v>13</v>
      </c>
      <c r="C18" s="8"/>
      <c r="D18" s="10">
        <v>598193.29</v>
      </c>
    </row>
    <row r="19" spans="1:4" ht="12.75" customHeight="1">
      <c r="A19" s="8">
        <f t="shared" si="0"/>
        <v>7</v>
      </c>
      <c r="B19" s="9" t="s">
        <v>46</v>
      </c>
      <c r="C19" s="26" t="s">
        <v>37</v>
      </c>
      <c r="D19" s="32">
        <f>D20+D21+D22</f>
        <v>2940788.72</v>
      </c>
    </row>
    <row r="20" spans="1:6" ht="12.75" customHeight="1">
      <c r="A20" s="8">
        <f t="shared" si="0"/>
        <v>8</v>
      </c>
      <c r="B20" s="9" t="s">
        <v>14</v>
      </c>
      <c r="C20" s="8"/>
      <c r="D20" s="10">
        <v>1637907.76</v>
      </c>
      <c r="E20" s="1"/>
      <c r="F20" s="1"/>
    </row>
    <row r="21" spans="1:4" ht="12.75" customHeight="1">
      <c r="A21" s="8">
        <f t="shared" si="0"/>
        <v>9</v>
      </c>
      <c r="B21" s="9" t="s">
        <v>15</v>
      </c>
      <c r="C21" s="8"/>
      <c r="D21" s="10">
        <v>724777.02</v>
      </c>
    </row>
    <row r="22" spans="1:4" ht="12.75" customHeight="1">
      <c r="A22" s="8">
        <f t="shared" si="0"/>
        <v>10</v>
      </c>
      <c r="B22" s="9" t="s">
        <v>16</v>
      </c>
      <c r="C22" s="8"/>
      <c r="D22" s="10">
        <v>578103.94</v>
      </c>
    </row>
    <row r="23" spans="1:4" ht="12.75" customHeight="1">
      <c r="A23" s="8">
        <f t="shared" si="0"/>
        <v>11</v>
      </c>
      <c r="B23" s="9" t="s">
        <v>17</v>
      </c>
      <c r="C23" s="26" t="s">
        <v>37</v>
      </c>
      <c r="D23" s="32">
        <f>D24+D25+D26+D27+D28</f>
        <v>2829556.5700000003</v>
      </c>
    </row>
    <row r="24" spans="1:4" ht="12.75" customHeight="1">
      <c r="A24" s="8">
        <f t="shared" si="0"/>
        <v>12</v>
      </c>
      <c r="B24" s="9" t="s">
        <v>18</v>
      </c>
      <c r="C24" s="8"/>
      <c r="D24" s="10">
        <f>D16+D19-D30-D27</f>
        <v>2808495.5700000003</v>
      </c>
    </row>
    <row r="25" spans="1:4" ht="12.75" customHeight="1">
      <c r="A25" s="8">
        <f t="shared" si="0"/>
        <v>13</v>
      </c>
      <c r="B25" s="9" t="s">
        <v>19</v>
      </c>
      <c r="C25" s="8"/>
      <c r="D25" s="10">
        <v>0</v>
      </c>
    </row>
    <row r="26" spans="1:4" ht="12.75" customHeight="1">
      <c r="A26" s="8">
        <f t="shared" si="0"/>
        <v>14</v>
      </c>
      <c r="B26" s="9" t="s">
        <v>20</v>
      </c>
      <c r="C26" s="8"/>
      <c r="D26" s="10">
        <v>0</v>
      </c>
    </row>
    <row r="27" spans="1:4" ht="12.75" customHeight="1">
      <c r="A27" s="8">
        <f t="shared" si="0"/>
        <v>15</v>
      </c>
      <c r="B27" s="9" t="s">
        <v>21</v>
      </c>
      <c r="C27" s="8"/>
      <c r="D27" s="10">
        <f>9061+12000</f>
        <v>21061</v>
      </c>
    </row>
    <row r="28" spans="1:4" ht="12.75" customHeight="1">
      <c r="A28" s="8">
        <f t="shared" si="0"/>
        <v>16</v>
      </c>
      <c r="B28" s="9" t="s">
        <v>22</v>
      </c>
      <c r="C28" s="8"/>
      <c r="D28" s="10">
        <v>0</v>
      </c>
    </row>
    <row r="29" spans="1:4" ht="12.75" customHeight="1">
      <c r="A29" s="8">
        <f t="shared" si="0"/>
        <v>17</v>
      </c>
      <c r="B29" s="9" t="s">
        <v>23</v>
      </c>
      <c r="C29" s="26" t="s">
        <v>37</v>
      </c>
      <c r="D29" s="32">
        <f>D23</f>
        <v>2829556.5700000003</v>
      </c>
    </row>
    <row r="30" spans="1:4" ht="12.75" customHeight="1">
      <c r="A30" s="8">
        <f t="shared" si="0"/>
        <v>18</v>
      </c>
      <c r="B30" s="9" t="s">
        <v>24</v>
      </c>
      <c r="C30" s="26" t="s">
        <v>37</v>
      </c>
      <c r="D30" s="32">
        <f>D31+D32</f>
        <v>709425.44</v>
      </c>
    </row>
    <row r="31" spans="1:4" ht="12.75" customHeight="1">
      <c r="A31" s="8">
        <f t="shared" si="0"/>
        <v>19</v>
      </c>
      <c r="B31" s="9" t="s">
        <v>25</v>
      </c>
      <c r="C31" s="8"/>
      <c r="D31" s="10">
        <v>0</v>
      </c>
    </row>
    <row r="32" spans="1:5" ht="12.75" customHeight="1">
      <c r="A32" s="8">
        <f t="shared" si="0"/>
        <v>20</v>
      </c>
      <c r="B32" s="9" t="s">
        <v>26</v>
      </c>
      <c r="C32" s="8"/>
      <c r="D32" s="10">
        <v>709425.44</v>
      </c>
      <c r="E32" s="1"/>
    </row>
    <row r="33" spans="1:4" ht="12.75" customHeight="1">
      <c r="A33" s="77" t="s">
        <v>53</v>
      </c>
      <c r="B33" s="78"/>
      <c r="C33" s="78"/>
      <c r="D33" s="79"/>
    </row>
    <row r="34" spans="1:4" ht="12.75" customHeight="1">
      <c r="A34" s="49" t="s">
        <v>27</v>
      </c>
      <c r="B34" s="50"/>
      <c r="C34" s="50"/>
      <c r="D34" s="51"/>
    </row>
    <row r="35" spans="1:4" ht="12.75" customHeight="1">
      <c r="A35" s="8">
        <f>A32+1</f>
        <v>21</v>
      </c>
      <c r="B35" s="17" t="s">
        <v>69</v>
      </c>
      <c r="C35" s="8" t="s">
        <v>37</v>
      </c>
      <c r="D35" s="10">
        <v>261334.66</v>
      </c>
    </row>
    <row r="36" spans="1:4" ht="12.75" customHeight="1">
      <c r="A36" s="8"/>
      <c r="B36" s="17" t="s">
        <v>68</v>
      </c>
      <c r="C36" s="8"/>
      <c r="D36" s="10"/>
    </row>
    <row r="37" spans="1:4" ht="12.75" customHeight="1">
      <c r="A37" s="8"/>
      <c r="B37" s="11" t="s">
        <v>82</v>
      </c>
      <c r="C37" s="8" t="s">
        <v>37</v>
      </c>
      <c r="D37" s="10">
        <v>59394.24</v>
      </c>
    </row>
    <row r="38" spans="1:4" ht="12.75" customHeight="1">
      <c r="A38" s="8"/>
      <c r="B38" s="11" t="s">
        <v>81</v>
      </c>
      <c r="C38" s="8"/>
      <c r="D38" s="10"/>
    </row>
    <row r="39" spans="1:4" ht="12.75" customHeight="1">
      <c r="A39" s="8"/>
      <c r="B39" s="11" t="s">
        <v>80</v>
      </c>
      <c r="C39" s="8"/>
      <c r="D39" s="10"/>
    </row>
    <row r="40" spans="1:4" ht="12.75" customHeight="1">
      <c r="A40" s="8"/>
      <c r="B40" s="11" t="s">
        <v>60</v>
      </c>
      <c r="C40" s="8"/>
      <c r="D40" s="10"/>
    </row>
    <row r="41" spans="1:4" ht="12.75" customHeight="1">
      <c r="A41" s="8"/>
      <c r="B41" s="26" t="s">
        <v>99</v>
      </c>
      <c r="C41" s="8" t="s">
        <v>37</v>
      </c>
      <c r="D41" s="10">
        <v>8909.14</v>
      </c>
    </row>
    <row r="42" spans="1:4" ht="12.75" customHeight="1">
      <c r="A42" s="8"/>
      <c r="B42" s="11" t="s">
        <v>92</v>
      </c>
      <c r="C42" s="8"/>
      <c r="D42" s="10"/>
    </row>
    <row r="43" spans="1:4" ht="12.75" customHeight="1">
      <c r="A43" s="8"/>
      <c r="B43" s="11" t="s">
        <v>93</v>
      </c>
      <c r="C43" s="8"/>
      <c r="D43" s="10"/>
    </row>
    <row r="44" spans="1:4" ht="12.75" customHeight="1">
      <c r="A44" s="8"/>
      <c r="B44" s="11" t="s">
        <v>58</v>
      </c>
      <c r="C44" s="8"/>
      <c r="D44" s="10"/>
    </row>
    <row r="45" spans="1:4" ht="12.75" customHeight="1">
      <c r="A45" s="8"/>
      <c r="B45" s="11"/>
      <c r="C45" s="8"/>
      <c r="D45" s="10"/>
    </row>
    <row r="46" spans="1:4" ht="12.75" customHeight="1">
      <c r="A46" s="8">
        <f>A35+1</f>
        <v>22</v>
      </c>
      <c r="B46" s="17" t="s">
        <v>51</v>
      </c>
      <c r="C46" s="8" t="s">
        <v>37</v>
      </c>
      <c r="D46" s="10">
        <v>98846.4</v>
      </c>
    </row>
    <row r="47" spans="1:4" ht="12.75" customHeight="1">
      <c r="A47" s="8"/>
      <c r="B47" s="11" t="s">
        <v>62</v>
      </c>
      <c r="C47" s="8"/>
      <c r="D47" s="10"/>
    </row>
    <row r="48" spans="1:4" ht="12.75" customHeight="1">
      <c r="A48" s="8">
        <f>A46+1</f>
        <v>23</v>
      </c>
      <c r="B48" s="17" t="s">
        <v>57</v>
      </c>
      <c r="C48" s="8" t="s">
        <v>37</v>
      </c>
      <c r="D48" s="10">
        <v>96020.69</v>
      </c>
    </row>
    <row r="49" spans="1:4" ht="12.75" customHeight="1">
      <c r="A49" s="8"/>
      <c r="B49" s="11" t="s">
        <v>58</v>
      </c>
      <c r="C49" s="8"/>
      <c r="D49" s="10"/>
    </row>
    <row r="50" spans="1:4" ht="12.75" customHeight="1">
      <c r="A50" s="8">
        <f>A48+1</f>
        <v>24</v>
      </c>
      <c r="B50" s="12" t="s">
        <v>49</v>
      </c>
      <c r="C50" s="8" t="s">
        <v>37</v>
      </c>
      <c r="D50" s="10">
        <v>6929.33</v>
      </c>
    </row>
    <row r="51" spans="1:4" ht="12.75" customHeight="1">
      <c r="A51" s="8"/>
      <c r="B51" s="9" t="s">
        <v>75</v>
      </c>
      <c r="C51" s="8"/>
      <c r="D51" s="10"/>
    </row>
    <row r="52" spans="1:4" ht="12.75" customHeight="1">
      <c r="A52" s="8"/>
      <c r="B52" s="9" t="s">
        <v>74</v>
      </c>
      <c r="C52" s="8"/>
      <c r="D52" s="10"/>
    </row>
    <row r="53" spans="1:4" ht="12.75" customHeight="1">
      <c r="A53" s="8"/>
      <c r="B53" s="9" t="s">
        <v>73</v>
      </c>
      <c r="C53" s="8"/>
      <c r="D53" s="10"/>
    </row>
    <row r="54" spans="1:4" ht="12.75" customHeight="1">
      <c r="A54" s="8">
        <f>A50+1</f>
        <v>25</v>
      </c>
      <c r="B54" s="12" t="s">
        <v>50</v>
      </c>
      <c r="C54" s="8" t="s">
        <v>37</v>
      </c>
      <c r="D54" s="10">
        <v>27717.31</v>
      </c>
    </row>
    <row r="55" spans="1:4" ht="12.75" customHeight="1">
      <c r="A55" s="8"/>
      <c r="B55" s="9" t="s">
        <v>83</v>
      </c>
      <c r="C55" s="8"/>
      <c r="D55" s="10"/>
    </row>
    <row r="56" spans="1:4" ht="12.75" customHeight="1">
      <c r="A56" s="8"/>
      <c r="B56" s="11" t="s">
        <v>104</v>
      </c>
      <c r="C56" s="8"/>
      <c r="D56" s="10"/>
    </row>
    <row r="57" spans="1:4" ht="12.75" customHeight="1">
      <c r="A57" s="8"/>
      <c r="B57" s="9" t="s">
        <v>58</v>
      </c>
      <c r="C57" s="8"/>
      <c r="D57" s="10"/>
    </row>
    <row r="58" spans="1:4" ht="12.75" customHeight="1">
      <c r="A58" s="8">
        <f>A54+1</f>
        <v>26</v>
      </c>
      <c r="B58" s="17" t="s">
        <v>59</v>
      </c>
      <c r="C58" s="8" t="s">
        <v>37</v>
      </c>
      <c r="D58" s="10">
        <v>135616.85</v>
      </c>
    </row>
    <row r="59" spans="1:4" ht="12.75" customHeight="1">
      <c r="A59" s="8"/>
      <c r="B59" s="11" t="s">
        <v>60</v>
      </c>
      <c r="C59" s="8"/>
      <c r="D59" s="10"/>
    </row>
    <row r="60" spans="1:4" ht="12.75" customHeight="1">
      <c r="A60" s="8">
        <f>A58+1</f>
        <v>27</v>
      </c>
      <c r="B60" s="17" t="s">
        <v>94</v>
      </c>
      <c r="C60" s="8" t="s">
        <v>37</v>
      </c>
      <c r="D60" s="10">
        <v>415759.68</v>
      </c>
    </row>
    <row r="61" spans="1:4" ht="12.75" customHeight="1">
      <c r="A61" s="8"/>
      <c r="B61" s="11" t="s">
        <v>76</v>
      </c>
      <c r="C61" s="8"/>
      <c r="D61" s="10"/>
    </row>
    <row r="62" spans="1:4" ht="12.75" customHeight="1">
      <c r="A62" s="8"/>
      <c r="B62" s="11" t="s">
        <v>77</v>
      </c>
      <c r="C62" s="8"/>
      <c r="D62" s="10"/>
    </row>
    <row r="63" spans="1:4" ht="12.75" customHeight="1">
      <c r="A63" s="8"/>
      <c r="B63" s="11" t="s">
        <v>78</v>
      </c>
      <c r="C63" s="8"/>
      <c r="D63" s="10"/>
    </row>
    <row r="64" spans="1:4" ht="12.75" customHeight="1">
      <c r="A64" s="8"/>
      <c r="B64" s="11" t="s">
        <v>79</v>
      </c>
      <c r="C64" s="8"/>
      <c r="D64" s="10"/>
    </row>
    <row r="65" spans="1:4" ht="12.75" customHeight="1">
      <c r="A65" s="8"/>
      <c r="B65" s="11" t="s">
        <v>60</v>
      </c>
      <c r="C65" s="8"/>
      <c r="D65" s="10"/>
    </row>
    <row r="66" spans="1:4" ht="12.75" customHeight="1">
      <c r="A66" s="8">
        <f>A60+1</f>
        <v>28</v>
      </c>
      <c r="B66" s="12" t="s">
        <v>72</v>
      </c>
      <c r="C66" s="8" t="s">
        <v>37</v>
      </c>
      <c r="D66" s="10">
        <v>278749.2</v>
      </c>
    </row>
    <row r="67" spans="1:4" ht="12.75" customHeight="1">
      <c r="A67" s="8"/>
      <c r="B67" s="9" t="s">
        <v>70</v>
      </c>
      <c r="C67" s="8"/>
      <c r="D67" s="10"/>
    </row>
    <row r="68" spans="1:4" ht="12.75" customHeight="1">
      <c r="A68" s="8"/>
      <c r="B68" s="9" t="s">
        <v>71</v>
      </c>
      <c r="C68" s="8"/>
      <c r="D68" s="10"/>
    </row>
    <row r="69" spans="1:4" ht="12.75" customHeight="1">
      <c r="A69" s="8"/>
      <c r="B69" s="9" t="s">
        <v>60</v>
      </c>
      <c r="C69" s="8"/>
      <c r="D69" s="10"/>
    </row>
    <row r="70" spans="1:4" ht="12.75" customHeight="1">
      <c r="A70" s="8">
        <f>A66+1</f>
        <v>29</v>
      </c>
      <c r="B70" s="20" t="s">
        <v>61</v>
      </c>
      <c r="C70" s="8" t="s">
        <v>37</v>
      </c>
      <c r="D70" s="10">
        <v>4949.52</v>
      </c>
    </row>
    <row r="71" spans="1:4" ht="12.75" customHeight="1">
      <c r="A71" s="8"/>
      <c r="B71" s="11" t="s">
        <v>62</v>
      </c>
      <c r="C71" s="8"/>
      <c r="D71" s="10"/>
    </row>
    <row r="72" spans="1:4" ht="12.75" customHeight="1">
      <c r="A72" s="8"/>
      <c r="B72" s="11" t="s">
        <v>84</v>
      </c>
      <c r="C72" s="8"/>
      <c r="D72" s="10"/>
    </row>
    <row r="73" spans="1:4" ht="12.75" customHeight="1">
      <c r="A73" s="8"/>
      <c r="B73" s="11" t="s">
        <v>85</v>
      </c>
      <c r="C73" s="8"/>
      <c r="D73" s="10"/>
    </row>
    <row r="74" spans="1:4" ht="12.75" customHeight="1">
      <c r="A74" s="8">
        <f>A70+1</f>
        <v>30</v>
      </c>
      <c r="B74" s="12" t="s">
        <v>64</v>
      </c>
      <c r="C74" s="8" t="s">
        <v>37</v>
      </c>
      <c r="D74" s="10">
        <v>2969.71</v>
      </c>
    </row>
    <row r="75" spans="1:4" ht="12.75" customHeight="1">
      <c r="A75" s="8"/>
      <c r="B75" s="9" t="s">
        <v>60</v>
      </c>
      <c r="C75" s="8"/>
      <c r="D75" s="10"/>
    </row>
    <row r="76" spans="1:4" ht="12.75" customHeight="1">
      <c r="A76" s="8">
        <f>A74+1</f>
        <v>31</v>
      </c>
      <c r="B76" s="12" t="s">
        <v>65</v>
      </c>
      <c r="C76" s="8" t="s">
        <v>37</v>
      </c>
      <c r="D76" s="10">
        <v>0</v>
      </c>
    </row>
    <row r="77" spans="1:4" ht="12.75" customHeight="1">
      <c r="A77" s="8"/>
      <c r="B77" s="9" t="s">
        <v>60</v>
      </c>
      <c r="C77" s="8"/>
      <c r="D77" s="10"/>
    </row>
    <row r="78" spans="1:4" ht="12.75" customHeight="1">
      <c r="A78" s="8">
        <f>A76+1</f>
        <v>32</v>
      </c>
      <c r="B78" s="12" t="s">
        <v>63</v>
      </c>
      <c r="C78" s="8" t="s">
        <v>37</v>
      </c>
      <c r="D78" s="10">
        <v>4949.52</v>
      </c>
    </row>
    <row r="79" spans="1:4" ht="12.75" customHeight="1">
      <c r="A79" s="8"/>
      <c r="B79" s="9" t="s">
        <v>60</v>
      </c>
      <c r="C79" s="8"/>
      <c r="D79" s="10"/>
    </row>
    <row r="80" spans="1:4" ht="12.75" customHeight="1">
      <c r="A80" s="8">
        <f>A78+1</f>
        <v>33</v>
      </c>
      <c r="B80" s="12" t="s">
        <v>66</v>
      </c>
      <c r="C80" s="8" t="s">
        <v>37</v>
      </c>
      <c r="D80" s="10">
        <v>430608.24</v>
      </c>
    </row>
    <row r="81" spans="1:4" ht="12.75" customHeight="1">
      <c r="A81" s="8"/>
      <c r="B81" s="9" t="s">
        <v>60</v>
      </c>
      <c r="C81" s="8"/>
      <c r="D81" s="10"/>
    </row>
    <row r="82" spans="1:4" ht="12.75" customHeight="1">
      <c r="A82" s="8">
        <f>A80+1</f>
        <v>34</v>
      </c>
      <c r="B82" s="12" t="s">
        <v>67</v>
      </c>
      <c r="C82" s="8" t="s">
        <v>37</v>
      </c>
      <c r="D82" s="10">
        <v>147495.7</v>
      </c>
    </row>
    <row r="83" spans="1:4" ht="12.75" customHeight="1">
      <c r="A83" s="8"/>
      <c r="B83" s="9" t="s">
        <v>60</v>
      </c>
      <c r="C83" s="8"/>
      <c r="D83" s="10"/>
    </row>
    <row r="84" spans="1:4" ht="12.75" customHeight="1">
      <c r="A84" s="8">
        <v>35</v>
      </c>
      <c r="B84" s="12" t="s">
        <v>134</v>
      </c>
      <c r="C84" s="8" t="s">
        <v>37</v>
      </c>
      <c r="D84" s="10">
        <v>5364.93</v>
      </c>
    </row>
    <row r="85" spans="1:4" ht="12.75" customHeight="1">
      <c r="A85" s="8"/>
      <c r="B85" s="9" t="s">
        <v>60</v>
      </c>
      <c r="C85" s="8"/>
      <c r="D85" s="10"/>
    </row>
    <row r="86" spans="1:4" ht="12.75" customHeight="1">
      <c r="A86" s="8">
        <v>36</v>
      </c>
      <c r="B86" s="12" t="s">
        <v>100</v>
      </c>
      <c r="C86" s="8" t="s">
        <v>37</v>
      </c>
      <c r="D86" s="10">
        <v>12227.7</v>
      </c>
    </row>
    <row r="87" spans="1:4" ht="12.75" customHeight="1">
      <c r="A87" s="8"/>
      <c r="B87" s="9" t="s">
        <v>60</v>
      </c>
      <c r="C87" s="8"/>
      <c r="D87" s="10"/>
    </row>
    <row r="88" spans="1:4" ht="12.75" customHeight="1">
      <c r="A88" s="8">
        <f>A86+1</f>
        <v>37</v>
      </c>
      <c r="B88" s="12" t="s">
        <v>101</v>
      </c>
      <c r="C88" s="8" t="s">
        <v>37</v>
      </c>
      <c r="D88" s="10">
        <v>250606.62</v>
      </c>
    </row>
    <row r="89" spans="1:4" ht="12.75" customHeight="1">
      <c r="A89" s="8"/>
      <c r="B89" s="9" t="s">
        <v>60</v>
      </c>
      <c r="C89" s="8"/>
      <c r="D89" s="10"/>
    </row>
    <row r="90" spans="1:4" ht="12.75" customHeight="1">
      <c r="A90" s="18">
        <f>A88+1</f>
        <v>38</v>
      </c>
      <c r="B90" s="19" t="s">
        <v>52</v>
      </c>
      <c r="C90" s="18" t="s">
        <v>37</v>
      </c>
      <c r="D90" s="30">
        <f>D118</f>
        <v>498666.63000000006</v>
      </c>
    </row>
    <row r="91" spans="1:4" ht="12.75" customHeight="1">
      <c r="A91" s="38">
        <v>1</v>
      </c>
      <c r="B91" s="28" t="s">
        <v>130</v>
      </c>
      <c r="C91" s="37" t="s">
        <v>96</v>
      </c>
      <c r="D91" s="31">
        <v>2971.27</v>
      </c>
    </row>
    <row r="92" spans="1:4" ht="12.75" customHeight="1">
      <c r="A92" s="38">
        <v>2</v>
      </c>
      <c r="B92" s="43" t="s">
        <v>129</v>
      </c>
      <c r="C92" s="37" t="s">
        <v>96</v>
      </c>
      <c r="D92" s="39">
        <v>630.27</v>
      </c>
    </row>
    <row r="93" spans="1:4" ht="12.75" customHeight="1">
      <c r="A93" s="38">
        <v>3</v>
      </c>
      <c r="B93" s="46" t="s">
        <v>128</v>
      </c>
      <c r="C93" s="37" t="s">
        <v>96</v>
      </c>
      <c r="D93" s="31">
        <v>941.62</v>
      </c>
    </row>
    <row r="94" spans="1:4" ht="12.75" customHeight="1">
      <c r="A94" s="38">
        <v>4</v>
      </c>
      <c r="B94" s="45" t="s">
        <v>127</v>
      </c>
      <c r="C94" s="37" t="s">
        <v>96</v>
      </c>
      <c r="D94" s="39">
        <v>1580.25</v>
      </c>
    </row>
    <row r="95" spans="1:4" ht="12.75" customHeight="1">
      <c r="A95" s="38">
        <v>5</v>
      </c>
      <c r="B95" s="45" t="s">
        <v>126</v>
      </c>
      <c r="C95" s="37" t="s">
        <v>96</v>
      </c>
      <c r="D95" s="31">
        <v>767.92</v>
      </c>
    </row>
    <row r="96" spans="1:4" ht="12.75" customHeight="1">
      <c r="A96" s="38">
        <v>6</v>
      </c>
      <c r="B96" s="41" t="s">
        <v>125</v>
      </c>
      <c r="C96" s="37" t="s">
        <v>96</v>
      </c>
      <c r="D96" s="31">
        <v>1018.52</v>
      </c>
    </row>
    <row r="97" spans="1:4" ht="12.75" customHeight="1">
      <c r="A97" s="38">
        <v>7</v>
      </c>
      <c r="B97" s="29" t="s">
        <v>124</v>
      </c>
      <c r="C97" s="37" t="s">
        <v>96</v>
      </c>
      <c r="D97" s="31">
        <v>11098.69</v>
      </c>
    </row>
    <row r="98" spans="1:4" ht="12.75" customHeight="1">
      <c r="A98" s="38">
        <v>8</v>
      </c>
      <c r="B98" s="41" t="s">
        <v>123</v>
      </c>
      <c r="C98" s="37" t="s">
        <v>96</v>
      </c>
      <c r="D98" s="31">
        <v>720.56</v>
      </c>
    </row>
    <row r="99" spans="1:4" ht="12.75" customHeight="1">
      <c r="A99" s="38">
        <v>9</v>
      </c>
      <c r="B99" s="44" t="s">
        <v>122</v>
      </c>
      <c r="C99" s="37" t="s">
        <v>96</v>
      </c>
      <c r="D99" s="31">
        <v>38567.22</v>
      </c>
    </row>
    <row r="100" spans="1:4" ht="12.75" customHeight="1">
      <c r="A100" s="38">
        <v>10</v>
      </c>
      <c r="B100" s="41" t="s">
        <v>121</v>
      </c>
      <c r="C100" s="37" t="s">
        <v>96</v>
      </c>
      <c r="D100" s="31">
        <v>1019.42</v>
      </c>
    </row>
    <row r="101" spans="1:4" ht="12.75" customHeight="1">
      <c r="A101" s="38">
        <v>11</v>
      </c>
      <c r="B101" s="41" t="s">
        <v>120</v>
      </c>
      <c r="C101" s="37" t="s">
        <v>96</v>
      </c>
      <c r="D101" s="31">
        <v>7590.19</v>
      </c>
    </row>
    <row r="102" spans="1:4" ht="12.75" customHeight="1">
      <c r="A102" s="38">
        <v>12</v>
      </c>
      <c r="B102" s="44" t="s">
        <v>119</v>
      </c>
      <c r="C102" s="37" t="s">
        <v>96</v>
      </c>
      <c r="D102" s="31">
        <v>119594</v>
      </c>
    </row>
    <row r="103" spans="1:4" ht="12.75" customHeight="1">
      <c r="A103" s="38">
        <v>13</v>
      </c>
      <c r="B103" s="43" t="s">
        <v>118</v>
      </c>
      <c r="C103" s="37" t="s">
        <v>96</v>
      </c>
      <c r="D103" s="31">
        <v>768.44</v>
      </c>
    </row>
    <row r="104" spans="1:4" ht="12.75" customHeight="1">
      <c r="A104" s="38">
        <v>14</v>
      </c>
      <c r="B104" s="42" t="s">
        <v>117</v>
      </c>
      <c r="C104" s="37" t="s">
        <v>96</v>
      </c>
      <c r="D104" s="31">
        <v>119594</v>
      </c>
    </row>
    <row r="105" spans="1:4" ht="12.75" customHeight="1">
      <c r="A105" s="38">
        <v>15</v>
      </c>
      <c r="B105" s="42" t="s">
        <v>116</v>
      </c>
      <c r="C105" s="37" t="s">
        <v>96</v>
      </c>
      <c r="D105" s="31">
        <v>4615.4</v>
      </c>
    </row>
    <row r="106" spans="1:4" ht="12.75" customHeight="1">
      <c r="A106" s="38">
        <v>16</v>
      </c>
      <c r="B106" s="41" t="s">
        <v>115</v>
      </c>
      <c r="C106" s="37" t="s">
        <v>96</v>
      </c>
      <c r="D106" s="31">
        <v>1020.26</v>
      </c>
    </row>
    <row r="107" spans="1:4" ht="12.75" customHeight="1">
      <c r="A107" s="38">
        <v>17</v>
      </c>
      <c r="B107" s="42" t="s">
        <v>114</v>
      </c>
      <c r="C107" s="37" t="s">
        <v>96</v>
      </c>
      <c r="D107" s="31">
        <v>3989.6</v>
      </c>
    </row>
    <row r="108" spans="1:4" ht="12.75" customHeight="1">
      <c r="A108" s="38">
        <v>18</v>
      </c>
      <c r="B108" s="41" t="s">
        <v>113</v>
      </c>
      <c r="C108" s="37" t="s">
        <v>96</v>
      </c>
      <c r="D108" s="31">
        <v>1020.26</v>
      </c>
    </row>
    <row r="109" spans="1:4" ht="12.75" customHeight="1">
      <c r="A109" s="38">
        <v>19</v>
      </c>
      <c r="B109" s="41" t="s">
        <v>112</v>
      </c>
      <c r="C109" s="37" t="s">
        <v>96</v>
      </c>
      <c r="D109" s="31">
        <v>43135.97</v>
      </c>
    </row>
    <row r="110" spans="1:4" ht="12.75" customHeight="1">
      <c r="A110" s="38">
        <v>20</v>
      </c>
      <c r="B110" s="41" t="s">
        <v>111</v>
      </c>
      <c r="C110" s="37" t="s">
        <v>96</v>
      </c>
      <c r="D110" s="31">
        <v>4454.28</v>
      </c>
    </row>
    <row r="111" spans="1:4" ht="12.75" customHeight="1">
      <c r="A111" s="38">
        <v>21</v>
      </c>
      <c r="B111" s="29" t="s">
        <v>110</v>
      </c>
      <c r="C111" s="37" t="s">
        <v>96</v>
      </c>
      <c r="D111" s="39">
        <v>2346.12</v>
      </c>
    </row>
    <row r="112" spans="1:4" ht="12.75" customHeight="1">
      <c r="A112" s="38">
        <v>22</v>
      </c>
      <c r="B112" s="29" t="s">
        <v>109</v>
      </c>
      <c r="C112" s="37" t="s">
        <v>96</v>
      </c>
      <c r="D112" s="39">
        <v>5776.8</v>
      </c>
    </row>
    <row r="113" spans="1:4" ht="12.75" customHeight="1">
      <c r="A113" s="38">
        <v>23</v>
      </c>
      <c r="B113" s="29" t="s">
        <v>108</v>
      </c>
      <c r="C113" s="37" t="s">
        <v>96</v>
      </c>
      <c r="D113" s="39">
        <v>3550.12</v>
      </c>
    </row>
    <row r="114" spans="1:4" ht="12.75" customHeight="1">
      <c r="A114" s="38">
        <v>24</v>
      </c>
      <c r="B114" s="29" t="s">
        <v>107</v>
      </c>
      <c r="C114" s="37" t="s">
        <v>96</v>
      </c>
      <c r="D114" s="31">
        <v>62695.15</v>
      </c>
    </row>
    <row r="115" spans="1:4" ht="12.75" customHeight="1">
      <c r="A115" s="38">
        <v>25</v>
      </c>
      <c r="B115" s="29" t="s">
        <v>106</v>
      </c>
      <c r="C115" s="37" t="s">
        <v>96</v>
      </c>
      <c r="D115" s="31">
        <v>55088.47</v>
      </c>
    </row>
    <row r="116" spans="1:4" ht="12.75" customHeight="1">
      <c r="A116" s="38">
        <v>26</v>
      </c>
      <c r="B116" s="29" t="s">
        <v>105</v>
      </c>
      <c r="C116" s="37" t="s">
        <v>96</v>
      </c>
      <c r="D116" s="31">
        <v>379.64</v>
      </c>
    </row>
    <row r="117" spans="1:4" ht="12.75" customHeight="1">
      <c r="A117" s="38">
        <v>27</v>
      </c>
      <c r="B117" s="40" t="s">
        <v>95</v>
      </c>
      <c r="C117" s="37" t="s">
        <v>96</v>
      </c>
      <c r="D117" s="39">
        <v>3732.19</v>
      </c>
    </row>
    <row r="118" spans="1:4" ht="12.75" customHeight="1">
      <c r="A118" s="38"/>
      <c r="B118" s="29"/>
      <c r="C118" s="37"/>
      <c r="D118" s="31">
        <f>SUM(D91:D117)</f>
        <v>498666.63000000006</v>
      </c>
    </row>
    <row r="119" spans="1:4" ht="12.75" customHeight="1">
      <c r="A119" s="8"/>
      <c r="B119" s="27"/>
      <c r="C119" s="8"/>
      <c r="D119" s="13"/>
    </row>
    <row r="120" spans="1:4" ht="12.75" customHeight="1">
      <c r="A120" s="8">
        <f>A90+1</f>
        <v>39</v>
      </c>
      <c r="B120" s="57" t="s">
        <v>28</v>
      </c>
      <c r="C120" s="58"/>
      <c r="D120" s="59"/>
    </row>
    <row r="121" spans="1:4" ht="12.75" customHeight="1">
      <c r="A121" s="8"/>
      <c r="B121" s="22" t="s">
        <v>29</v>
      </c>
      <c r="C121" s="8" t="s">
        <v>102</v>
      </c>
      <c r="D121" s="16">
        <v>0</v>
      </c>
    </row>
    <row r="122" spans="1:4" ht="12.75" customHeight="1">
      <c r="A122" s="8"/>
      <c r="B122" s="22" t="s">
        <v>30</v>
      </c>
      <c r="C122" s="8" t="s">
        <v>102</v>
      </c>
      <c r="D122" s="16">
        <v>0</v>
      </c>
    </row>
    <row r="123" spans="1:4" ht="12.75" customHeight="1">
      <c r="A123" s="8"/>
      <c r="B123" s="22" t="s">
        <v>31</v>
      </c>
      <c r="C123" s="8" t="s">
        <v>102</v>
      </c>
      <c r="D123" s="16">
        <v>0</v>
      </c>
    </row>
    <row r="124" spans="1:4" ht="12.75" customHeight="1">
      <c r="A124" s="8"/>
      <c r="B124" s="22" t="s">
        <v>32</v>
      </c>
      <c r="C124" s="8" t="s">
        <v>37</v>
      </c>
      <c r="D124" s="16">
        <v>0</v>
      </c>
    </row>
    <row r="125" spans="1:4" ht="12.75" customHeight="1">
      <c r="A125" s="25">
        <f>A120+1</f>
        <v>40</v>
      </c>
      <c r="B125" s="15" t="s">
        <v>33</v>
      </c>
      <c r="C125" s="15"/>
      <c r="D125" s="21"/>
    </row>
    <row r="126" spans="1:4" ht="12.75" customHeight="1">
      <c r="A126" s="14"/>
      <c r="B126" s="23" t="s">
        <v>47</v>
      </c>
      <c r="C126" s="26" t="s">
        <v>37</v>
      </c>
      <c r="D126" s="32">
        <f>D127+D128</f>
        <v>462499.12</v>
      </c>
    </row>
    <row r="127" spans="1:4" ht="12.75" customHeight="1">
      <c r="A127" s="8"/>
      <c r="B127" s="22" t="s">
        <v>25</v>
      </c>
      <c r="C127" s="26"/>
      <c r="D127" s="10">
        <v>0</v>
      </c>
    </row>
    <row r="128" spans="1:4" ht="12.75" customHeight="1">
      <c r="A128" s="14"/>
      <c r="B128" s="22" t="s">
        <v>26</v>
      </c>
      <c r="C128" s="26"/>
      <c r="D128" s="10">
        <v>462499.12</v>
      </c>
    </row>
    <row r="129" spans="1:4" ht="12.75" customHeight="1">
      <c r="A129" s="8"/>
      <c r="B129" s="22" t="s">
        <v>48</v>
      </c>
      <c r="C129" s="26" t="s">
        <v>37</v>
      </c>
      <c r="D129" s="32">
        <f>D130+D131</f>
        <v>552561.93</v>
      </c>
    </row>
    <row r="130" spans="1:4" ht="12.75" customHeight="1">
      <c r="A130" s="14"/>
      <c r="B130" s="22" t="s">
        <v>25</v>
      </c>
      <c r="C130" s="8"/>
      <c r="D130" s="10">
        <v>0</v>
      </c>
    </row>
    <row r="131" spans="1:4" ht="12.75" customHeight="1">
      <c r="A131" s="8"/>
      <c r="B131" s="22" t="s">
        <v>26</v>
      </c>
      <c r="C131" s="8"/>
      <c r="D131" s="10">
        <f>D138+D148+D158</f>
        <v>552561.93</v>
      </c>
    </row>
    <row r="132" spans="1:4" ht="12.75" customHeight="1">
      <c r="A132" s="8">
        <f>A125+1</f>
        <v>41</v>
      </c>
      <c r="B132" s="60" t="s">
        <v>87</v>
      </c>
      <c r="C132" s="60"/>
      <c r="D132" s="61"/>
    </row>
    <row r="133" spans="1:4" ht="12.75" customHeight="1">
      <c r="A133" s="8"/>
      <c r="B133" s="24" t="s">
        <v>91</v>
      </c>
      <c r="C133" s="8"/>
      <c r="D133" s="10"/>
    </row>
    <row r="134" spans="1:4" ht="12.75" customHeight="1">
      <c r="A134" s="8"/>
      <c r="B134" s="22" t="s">
        <v>34</v>
      </c>
      <c r="C134" s="8" t="s">
        <v>88</v>
      </c>
      <c r="D134" s="10"/>
    </row>
    <row r="135" spans="1:4" ht="12.75" customHeight="1">
      <c r="A135" s="8"/>
      <c r="B135" s="22" t="s">
        <v>35</v>
      </c>
      <c r="C135" s="8" t="s">
        <v>88</v>
      </c>
      <c r="D135" s="10">
        <v>19269</v>
      </c>
    </row>
    <row r="136" spans="1:4" ht="12.75" customHeight="1">
      <c r="A136" s="8"/>
      <c r="B136" s="22" t="s">
        <v>36</v>
      </c>
      <c r="C136" s="8" t="s">
        <v>37</v>
      </c>
      <c r="D136" s="10">
        <v>580073.8</v>
      </c>
    </row>
    <row r="137" spans="1:4" ht="12.75" customHeight="1">
      <c r="A137" s="8"/>
      <c r="B137" s="22" t="s">
        <v>38</v>
      </c>
      <c r="C137" s="8" t="s">
        <v>37</v>
      </c>
      <c r="D137" s="10">
        <v>512050.32</v>
      </c>
    </row>
    <row r="138" spans="1:4" ht="12.75" customHeight="1">
      <c r="A138" s="8"/>
      <c r="B138" s="22" t="s">
        <v>39</v>
      </c>
      <c r="C138" s="8" t="s">
        <v>37</v>
      </c>
      <c r="D138" s="10">
        <v>247093.29</v>
      </c>
    </row>
    <row r="139" spans="1:4" ht="12.75" customHeight="1">
      <c r="A139" s="8"/>
      <c r="B139" s="22" t="s">
        <v>40</v>
      </c>
      <c r="C139" s="8" t="s">
        <v>37</v>
      </c>
      <c r="D139" s="10">
        <v>617106.56</v>
      </c>
    </row>
    <row r="140" spans="1:4" ht="12.75" customHeight="1">
      <c r="A140" s="8"/>
      <c r="B140" s="22" t="s">
        <v>41</v>
      </c>
      <c r="C140" s="8" t="s">
        <v>37</v>
      </c>
      <c r="D140" s="10">
        <v>563344.17</v>
      </c>
    </row>
    <row r="141" spans="1:4" ht="12.75" customHeight="1">
      <c r="A141" s="8"/>
      <c r="B141" s="22" t="s">
        <v>42</v>
      </c>
      <c r="C141" s="8" t="s">
        <v>37</v>
      </c>
      <c r="D141" s="10">
        <v>168041.54</v>
      </c>
    </row>
    <row r="142" spans="1:4" ht="12.75" customHeight="1">
      <c r="A142" s="8"/>
      <c r="B142" s="22" t="s">
        <v>98</v>
      </c>
      <c r="C142" s="8" t="s">
        <v>37</v>
      </c>
      <c r="D142" s="10">
        <v>0</v>
      </c>
    </row>
    <row r="143" spans="1:4" ht="12.75" customHeight="1">
      <c r="A143" s="8"/>
      <c r="B143" s="24" t="s">
        <v>90</v>
      </c>
      <c r="C143" s="8"/>
      <c r="D143" s="10"/>
    </row>
    <row r="144" spans="1:4" ht="12.75" customHeight="1">
      <c r="A144" s="8"/>
      <c r="B144" s="22" t="s">
        <v>34</v>
      </c>
      <c r="C144" s="8" t="s">
        <v>88</v>
      </c>
      <c r="D144" s="10"/>
    </row>
    <row r="145" spans="1:4" ht="12.75" customHeight="1">
      <c r="A145" s="8"/>
      <c r="B145" s="22" t="s">
        <v>35</v>
      </c>
      <c r="C145" s="8" t="s">
        <v>88</v>
      </c>
      <c r="D145" s="10">
        <v>19269</v>
      </c>
    </row>
    <row r="146" spans="1:4" ht="12.75" customHeight="1">
      <c r="A146" s="8"/>
      <c r="B146" s="22" t="s">
        <v>36</v>
      </c>
      <c r="C146" s="8" t="s">
        <v>37</v>
      </c>
      <c r="D146" s="10">
        <v>359234.91</v>
      </c>
    </row>
    <row r="147" spans="1:4" ht="12.75" customHeight="1">
      <c r="A147" s="8"/>
      <c r="B147" s="22" t="s">
        <v>38</v>
      </c>
      <c r="C147" s="8" t="s">
        <v>37</v>
      </c>
      <c r="D147" s="10">
        <v>319343.9</v>
      </c>
    </row>
    <row r="148" spans="1:4" ht="12.75" customHeight="1">
      <c r="A148" s="8"/>
      <c r="B148" s="22" t="s">
        <v>39</v>
      </c>
      <c r="C148" s="8" t="s">
        <v>37</v>
      </c>
      <c r="D148" s="10">
        <v>149088.38</v>
      </c>
    </row>
    <row r="149" spans="1:4" ht="12.75" customHeight="1">
      <c r="A149" s="8"/>
      <c r="B149" s="22" t="s">
        <v>40</v>
      </c>
      <c r="C149" s="8" t="s">
        <v>37</v>
      </c>
      <c r="D149" s="10">
        <v>385412.48</v>
      </c>
    </row>
    <row r="150" spans="1:4" ht="12.75" customHeight="1">
      <c r="A150" s="8"/>
      <c r="B150" s="22" t="s">
        <v>41</v>
      </c>
      <c r="C150" s="8" t="s">
        <v>37</v>
      </c>
      <c r="D150" s="10">
        <v>340415.65</v>
      </c>
    </row>
    <row r="151" spans="1:4" ht="12.75" customHeight="1">
      <c r="A151" s="8"/>
      <c r="B151" s="22" t="s">
        <v>42</v>
      </c>
      <c r="C151" s="8" t="s">
        <v>37</v>
      </c>
      <c r="D151" s="10">
        <v>101391.02</v>
      </c>
    </row>
    <row r="152" spans="1:4" ht="12.75" customHeight="1">
      <c r="A152" s="8"/>
      <c r="B152" s="22" t="s">
        <v>98</v>
      </c>
      <c r="C152" s="8" t="s">
        <v>37</v>
      </c>
      <c r="D152" s="10">
        <v>0</v>
      </c>
    </row>
    <row r="153" spans="1:4" ht="12.75" customHeight="1">
      <c r="A153" s="8"/>
      <c r="B153" s="24" t="s">
        <v>86</v>
      </c>
      <c r="C153" s="8"/>
      <c r="D153" s="10"/>
    </row>
    <row r="154" spans="1:4" ht="12.75" customHeight="1">
      <c r="A154" s="8"/>
      <c r="B154" s="22" t="s">
        <v>34</v>
      </c>
      <c r="C154" s="8" t="s">
        <v>89</v>
      </c>
      <c r="D154" s="10"/>
    </row>
    <row r="155" spans="1:4" ht="12.75" customHeight="1">
      <c r="A155" s="8"/>
      <c r="B155" s="22" t="s">
        <v>35</v>
      </c>
      <c r="C155" s="8" t="s">
        <v>89</v>
      </c>
      <c r="D155" s="10">
        <v>330070</v>
      </c>
    </row>
    <row r="156" spans="1:4" ht="12.75" customHeight="1">
      <c r="A156" s="8"/>
      <c r="B156" s="22" t="s">
        <v>36</v>
      </c>
      <c r="C156" s="8" t="s">
        <v>37</v>
      </c>
      <c r="D156" s="10">
        <v>892207.82</v>
      </c>
    </row>
    <row r="157" spans="1:4" ht="12.75" customHeight="1">
      <c r="A157" s="8"/>
      <c r="B157" s="22" t="s">
        <v>38</v>
      </c>
      <c r="C157" s="8" t="s">
        <v>37</v>
      </c>
      <c r="D157" s="10">
        <v>910059.5</v>
      </c>
    </row>
    <row r="158" spans="1:4" ht="12.75" customHeight="1">
      <c r="A158" s="8"/>
      <c r="B158" s="22" t="s">
        <v>39</v>
      </c>
      <c r="C158" s="8" t="s">
        <v>37</v>
      </c>
      <c r="D158" s="10">
        <v>156380.26</v>
      </c>
    </row>
    <row r="159" spans="1:4" ht="12.75" customHeight="1">
      <c r="A159" s="8"/>
      <c r="B159" s="22" t="s">
        <v>40</v>
      </c>
      <c r="C159" s="8" t="s">
        <v>37</v>
      </c>
      <c r="D159" s="10">
        <v>1146594.02</v>
      </c>
    </row>
    <row r="160" spans="1:4" ht="12.75" customHeight="1">
      <c r="A160" s="8"/>
      <c r="B160" s="22" t="s">
        <v>41</v>
      </c>
      <c r="C160" s="8" t="s">
        <v>37</v>
      </c>
      <c r="D160" s="10">
        <v>1162597.01</v>
      </c>
    </row>
    <row r="161" spans="1:4" ht="12.75" customHeight="1">
      <c r="A161" s="8"/>
      <c r="B161" s="22" t="s">
        <v>42</v>
      </c>
      <c r="C161" s="8" t="s">
        <v>37</v>
      </c>
      <c r="D161" s="10">
        <v>50544.54</v>
      </c>
    </row>
    <row r="162" spans="1:4" ht="12.75" customHeight="1">
      <c r="A162" s="8"/>
      <c r="B162" s="22" t="s">
        <v>98</v>
      </c>
      <c r="C162" s="8" t="s">
        <v>37</v>
      </c>
      <c r="D162" s="10">
        <v>0</v>
      </c>
    </row>
    <row r="163" spans="1:4" ht="12.75" customHeight="1">
      <c r="A163" s="8">
        <f>1+A132</f>
        <v>42</v>
      </c>
      <c r="B163" s="57" t="s">
        <v>28</v>
      </c>
      <c r="C163" s="58"/>
      <c r="D163" s="59"/>
    </row>
    <row r="164" spans="1:4" ht="12.75" customHeight="1">
      <c r="A164" s="8"/>
      <c r="B164" s="22" t="s">
        <v>29</v>
      </c>
      <c r="C164" s="8" t="s">
        <v>102</v>
      </c>
      <c r="D164" s="16">
        <v>0</v>
      </c>
    </row>
    <row r="165" spans="1:4" ht="12.75" customHeight="1">
      <c r="A165" s="8"/>
      <c r="B165" s="22" t="s">
        <v>30</v>
      </c>
      <c r="C165" s="8" t="s">
        <v>102</v>
      </c>
      <c r="D165" s="16">
        <v>0</v>
      </c>
    </row>
    <row r="166" spans="1:4" ht="12.75" customHeight="1">
      <c r="A166" s="8"/>
      <c r="B166" s="22" t="s">
        <v>31</v>
      </c>
      <c r="C166" s="8" t="s">
        <v>102</v>
      </c>
      <c r="D166" s="16">
        <v>0</v>
      </c>
    </row>
    <row r="167" spans="1:4" ht="12.75" customHeight="1">
      <c r="A167" s="8"/>
      <c r="B167" s="22" t="s">
        <v>32</v>
      </c>
      <c r="C167" s="8" t="s">
        <v>37</v>
      </c>
      <c r="D167" s="16">
        <v>0</v>
      </c>
    </row>
    <row r="168" spans="1:4" ht="12.75" customHeight="1">
      <c r="A168" s="8">
        <f>A163+1</f>
        <v>43</v>
      </c>
      <c r="B168" s="47" t="s">
        <v>136</v>
      </c>
      <c r="C168" s="15"/>
      <c r="D168" s="48"/>
    </row>
    <row r="169" spans="1:4" ht="12.75" customHeight="1">
      <c r="A169" s="8"/>
      <c r="B169" s="22" t="s">
        <v>43</v>
      </c>
      <c r="C169" s="8" t="s">
        <v>102</v>
      </c>
      <c r="D169" s="16">
        <v>14</v>
      </c>
    </row>
    <row r="170" spans="1:4" ht="12.75" customHeight="1">
      <c r="A170" s="8"/>
      <c r="B170" s="22" t="s">
        <v>44</v>
      </c>
      <c r="C170" s="8" t="s">
        <v>102</v>
      </c>
      <c r="D170" s="16">
        <v>7</v>
      </c>
    </row>
    <row r="171" spans="1:4" ht="12.75" customHeight="1">
      <c r="A171" s="8"/>
      <c r="B171" s="22" t="s">
        <v>45</v>
      </c>
      <c r="C171" s="8" t="s">
        <v>37</v>
      </c>
      <c r="D171" s="10">
        <v>40125.87</v>
      </c>
    </row>
    <row r="172" spans="1:4" ht="12.75" customHeight="1">
      <c r="A172" s="33"/>
      <c r="B172" s="34"/>
      <c r="C172" s="33"/>
      <c r="D172" s="36"/>
    </row>
    <row r="173" spans="1:4" ht="12.75" customHeight="1">
      <c r="A173" s="33"/>
      <c r="B173" s="34"/>
      <c r="C173" s="33"/>
      <c r="D173" s="36"/>
    </row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</sheetData>
  <sheetProtection/>
  <mergeCells count="13">
    <mergeCell ref="B163:D163"/>
    <mergeCell ref="A4:D4"/>
    <mergeCell ref="A5:D5"/>
    <mergeCell ref="A6:D6"/>
    <mergeCell ref="A14:D14"/>
    <mergeCell ref="A15:D15"/>
    <mergeCell ref="A33:D33"/>
    <mergeCell ref="A34:D34"/>
    <mergeCell ref="A7:D7"/>
    <mergeCell ref="A2:D2"/>
    <mergeCell ref="A3:D3"/>
    <mergeCell ref="B120:D120"/>
    <mergeCell ref="B132:D13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Ангелина Делидова</cp:lastModifiedBy>
  <cp:lastPrinted>2018-03-27T04:05:00Z</cp:lastPrinted>
  <dcterms:created xsi:type="dcterms:W3CDTF">1996-10-08T23:32:33Z</dcterms:created>
  <dcterms:modified xsi:type="dcterms:W3CDTF">2020-03-18T09:34:32Z</dcterms:modified>
  <cp:category/>
  <cp:version/>
  <cp:contentType/>
  <cp:contentStatus/>
</cp:coreProperties>
</file>