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" windowWidth="15312" windowHeight="7992" firstSheet="3" activeTab="4"/>
  </bookViews>
  <sheets>
    <sheet name="Лист1" sheetId="1" r:id="rId1"/>
    <sheet name="Лист2" sheetId="2" r:id="rId2"/>
    <sheet name="Лист3" sheetId="3" r:id="rId3"/>
    <sheet name="ф. 2,8" sheetId="8" r:id="rId4"/>
    <sheet name="реестр с ост" sheetId="5" r:id="rId5"/>
  </sheets>
  <calcPr calcId="144525"/>
</workbook>
</file>

<file path=xl/calcChain.xml><?xml version="1.0" encoding="utf-8"?>
<calcChain xmlns="http://schemas.openxmlformats.org/spreadsheetml/2006/main">
  <c r="G1086" i="5" l="1"/>
  <c r="G1047" i="5"/>
  <c r="G494" i="5"/>
  <c r="G475" i="5"/>
  <c r="G430" i="5"/>
  <c r="G389" i="5"/>
  <c r="G341" i="5"/>
  <c r="G304" i="5"/>
  <c r="G263" i="5"/>
  <c r="G223" i="5"/>
  <c r="G182" i="5"/>
  <c r="G145" i="5"/>
  <c r="G108" i="5"/>
  <c r="G82" i="5"/>
  <c r="G36" i="5" l="1"/>
  <c r="F218" i="5" l="1"/>
  <c r="C479" i="8" l="1"/>
  <c r="C481" i="8" s="1"/>
  <c r="C463" i="8"/>
  <c r="C465" i="8" s="1"/>
  <c r="C443" i="8"/>
  <c r="C445" i="8" s="1"/>
  <c r="C424" i="8"/>
  <c r="C426" i="8" s="1"/>
  <c r="C398" i="8"/>
  <c r="C400" i="8" s="1"/>
  <c r="C368" i="8"/>
  <c r="C370" i="8" s="1"/>
  <c r="C351" i="8"/>
  <c r="C353" i="8" s="1"/>
  <c r="C297" i="8"/>
  <c r="C299" i="8" s="1"/>
  <c r="C267" i="8"/>
  <c r="C269" i="8" s="1"/>
  <c r="C239" i="8"/>
  <c r="C241" i="8" s="1"/>
  <c r="C218" i="8"/>
  <c r="C220" i="8" s="1"/>
  <c r="C193" i="8"/>
  <c r="C195" i="8" s="1"/>
  <c r="C168" i="8"/>
  <c r="C170" i="8" s="1"/>
  <c r="C143" i="8"/>
  <c r="C145" i="8" s="1"/>
  <c r="C120" i="8"/>
  <c r="C122" i="8" s="1"/>
  <c r="C97" i="8"/>
  <c r="C99" i="8" s="1"/>
  <c r="C78" i="8"/>
  <c r="C80" i="8" s="1"/>
  <c r="C25" i="8"/>
  <c r="C27" i="8" s="1"/>
  <c r="F937" i="5" l="1"/>
  <c r="G940" i="5" s="1"/>
  <c r="G942" i="5" s="1"/>
  <c r="F829" i="5"/>
  <c r="G832" i="5" s="1"/>
  <c r="G834" i="5" s="1"/>
  <c r="F1008" i="5"/>
  <c r="G1011" i="5" s="1"/>
  <c r="G1013" i="5" s="1"/>
  <c r="F972" i="5"/>
  <c r="G975" i="5" s="1"/>
  <c r="G977" i="5" s="1"/>
  <c r="F676" i="5" l="1"/>
  <c r="G679" i="5" s="1"/>
  <c r="G681" i="5" s="1"/>
  <c r="F606" i="5"/>
  <c r="G609" i="5" s="1"/>
  <c r="G611" i="5" s="1"/>
  <c r="F574" i="5"/>
  <c r="G577" i="5" s="1"/>
  <c r="G579" i="5" s="1"/>
  <c r="F542" i="5"/>
  <c r="G545" i="5" s="1"/>
  <c r="G547" i="5" s="1"/>
  <c r="F470" i="5"/>
  <c r="F425" i="5" l="1"/>
  <c r="F384" i="5"/>
  <c r="F258" i="5" l="1"/>
  <c r="F31" i="5" l="1"/>
  <c r="F761" i="5" l="1"/>
  <c r="G764" i="5" s="1"/>
  <c r="G766" i="5" s="1"/>
  <c r="F77" i="5" l="1"/>
  <c r="F336" i="5" l="1"/>
  <c r="F1081" i="5" l="1"/>
  <c r="F1042" i="5"/>
  <c r="F804" i="5"/>
  <c r="G807" i="5" s="1"/>
  <c r="G809" i="5" s="1"/>
  <c r="F729" i="5"/>
  <c r="G732" i="5" s="1"/>
  <c r="G734" i="5" s="1"/>
  <c r="F299" i="5"/>
  <c r="F489" i="5"/>
  <c r="F101" i="5" l="1"/>
  <c r="F177" i="5" l="1"/>
  <c r="F889" i="5" l="1"/>
  <c r="G892" i="5" s="1"/>
  <c r="G894" i="5" s="1"/>
  <c r="F140" i="5" l="1"/>
  <c r="F643" i="5" l="1"/>
  <c r="G646" i="5" s="1"/>
  <c r="G648" i="5" s="1"/>
  <c r="F352" i="1" l="1"/>
  <c r="F437" i="1" l="1"/>
  <c r="F372" i="1" l="1"/>
  <c r="F184" i="1"/>
  <c r="F122" i="1"/>
  <c r="F31" i="1"/>
  <c r="F101" i="1" l="1"/>
  <c r="F67" i="1"/>
  <c r="F260" i="1"/>
  <c r="F81" i="1" l="1"/>
  <c r="F578" i="1" l="1"/>
  <c r="F590" i="1"/>
  <c r="F331" i="1"/>
  <c r="F634" i="1" l="1"/>
  <c r="F636" i="1" s="1"/>
  <c r="F463" i="1"/>
  <c r="F600" i="1" l="1"/>
  <c r="F602" i="1" s="1"/>
  <c r="F554" i="1"/>
  <c r="F556" i="1" s="1"/>
  <c r="F501" i="1"/>
  <c r="F503" i="1" s="1"/>
  <c r="F389" i="1"/>
  <c r="F391" i="1" s="1"/>
  <c r="F374" i="1"/>
  <c r="F333" i="1"/>
  <c r="F201" i="1" l="1"/>
  <c r="F203" i="1" s="1"/>
  <c r="F536" i="1" l="1"/>
  <c r="F538" i="1" s="1"/>
  <c r="F124" i="1"/>
  <c r="F83" i="1"/>
  <c r="F33" i="1"/>
  <c r="F592" i="1" l="1"/>
  <c r="F580" i="1"/>
  <c r="F262" i="1"/>
  <c r="F487" i="1"/>
  <c r="F489" i="1" s="1"/>
  <c r="F465" i="1"/>
  <c r="F439" i="1"/>
  <c r="F296" i="1"/>
  <c r="F298" i="1" s="1"/>
  <c r="F308" i="1"/>
  <c r="F310" i="1" s="1"/>
  <c r="F224" i="1"/>
  <c r="F226" i="1" s="1"/>
  <c r="F186" i="1"/>
  <c r="F166" i="1"/>
  <c r="F168" i="1" s="1"/>
  <c r="F147" i="1"/>
  <c r="F149" i="1" s="1"/>
  <c r="F404" i="1"/>
  <c r="F406" i="1" s="1"/>
  <c r="F354" i="1"/>
  <c r="F613" i="1"/>
  <c r="F615" i="1" s="1"/>
  <c r="F69" i="1"/>
  <c r="F103" i="1"/>
  <c r="A168" i="2" l="1"/>
</calcChain>
</file>

<file path=xl/sharedStrings.xml><?xml version="1.0" encoding="utf-8"?>
<sst xmlns="http://schemas.openxmlformats.org/spreadsheetml/2006/main" count="3771" uniqueCount="618">
  <si>
    <t>Отчет по текущему ремонту</t>
  </si>
  <si>
    <t xml:space="preserve">№ </t>
  </si>
  <si>
    <t>Единицы</t>
  </si>
  <si>
    <t xml:space="preserve">Сумма </t>
  </si>
  <si>
    <t>месяц</t>
  </si>
  <si>
    <t>акта</t>
  </si>
  <si>
    <t>Вид работ</t>
  </si>
  <si>
    <t>кв.</t>
  </si>
  <si>
    <t>измере-</t>
  </si>
  <si>
    <t>Объемы</t>
  </si>
  <si>
    <t>выполнения</t>
  </si>
  <si>
    <t>ния</t>
  </si>
  <si>
    <t>руб.</t>
  </si>
  <si>
    <t>1-я Колхозная, 2</t>
  </si>
  <si>
    <t>Замена стояка канализации</t>
  </si>
  <si>
    <t>м</t>
  </si>
  <si>
    <t>январь</t>
  </si>
  <si>
    <t>февраль</t>
  </si>
  <si>
    <t>м2</t>
  </si>
  <si>
    <t>апрель</t>
  </si>
  <si>
    <t>Замена аварийного крана</t>
  </si>
  <si>
    <t>шт</t>
  </si>
  <si>
    <t>май</t>
  </si>
  <si>
    <t>Замена аварийных кранов</t>
  </si>
  <si>
    <t>Итого:</t>
  </si>
  <si>
    <t>план</t>
  </si>
  <si>
    <t>Остаток</t>
  </si>
  <si>
    <t>ул. Новоколхозная, 2</t>
  </si>
  <si>
    <t>март</t>
  </si>
  <si>
    <t>ул. Маяковского, 33/1</t>
  </si>
  <si>
    <t>остаток</t>
  </si>
  <si>
    <t>ул. Маяковского, 33/2</t>
  </si>
  <si>
    <t>План</t>
  </si>
  <si>
    <t>ул. В. Маяковского, 33/3</t>
  </si>
  <si>
    <t>ул. В. Маяковского, 37</t>
  </si>
  <si>
    <t>ул. В. Маяковского, 37/2</t>
  </si>
  <si>
    <t>ул. В. Маяковского, 37/3</t>
  </si>
  <si>
    <t>ул. Маяковского, 39</t>
  </si>
  <si>
    <t>ул. В. Маяковского, 41</t>
  </si>
  <si>
    <t>ул. Маяковского, 43</t>
  </si>
  <si>
    <t>ул. В. Маяковского, 48</t>
  </si>
  <si>
    <t>ул. Сергея Есенина, 3/4</t>
  </si>
  <si>
    <t>ул. Сергея Есенина, 5/2</t>
  </si>
  <si>
    <t>ул. Сергея Есенина, 7</t>
  </si>
  <si>
    <t>ул. Сергея  Есенина, 9</t>
  </si>
  <si>
    <t>ул. Сергея  Есенина, 11</t>
  </si>
  <si>
    <t>ул. Сергея  Есенина, 13</t>
  </si>
  <si>
    <t>пр. Парковый, 1</t>
  </si>
  <si>
    <t>пр. Парковый, 3</t>
  </si>
  <si>
    <t>пр. Парковый, 5</t>
  </si>
  <si>
    <t>транзит</t>
  </si>
  <si>
    <t>пр. Парковый, 5/1</t>
  </si>
  <si>
    <t xml:space="preserve">пр. Парковый, 13 </t>
  </si>
  <si>
    <t xml:space="preserve">пр. Парковый, 15а </t>
  </si>
  <si>
    <t xml:space="preserve">пр. Парковый, 15в </t>
  </si>
  <si>
    <t>ул. Строителей, 24А</t>
  </si>
  <si>
    <t>ул. Строителей, 24Б</t>
  </si>
  <si>
    <t>ул. Строителей, 24В</t>
  </si>
  <si>
    <t xml:space="preserve">Управляющей организации  ООО "Речник-Плюс" за  2017 год </t>
  </si>
  <si>
    <t>Очистка кровли от снежных свесов и сосулей</t>
  </si>
  <si>
    <t xml:space="preserve">Очистка кровли от снежных свесов и сосулей и очистку подъездных </t>
  </si>
  <si>
    <t>козырьков от снега</t>
  </si>
  <si>
    <t xml:space="preserve"> изолатом</t>
  </si>
  <si>
    <t xml:space="preserve">Окраска узла отопления керамическим теплотзоляционным материалом </t>
  </si>
  <si>
    <t>Печать квитанций по капитальному ремонту за январь месяц</t>
  </si>
  <si>
    <t>Установка противопожарных люков</t>
  </si>
  <si>
    <t>Механизированная уборка снега трактором</t>
  </si>
  <si>
    <t>Вывоз снега с придомовой территориии</t>
  </si>
  <si>
    <t>Замена задвижки на шаровый кран</t>
  </si>
  <si>
    <t>Замена автоматических выключателей</t>
  </si>
  <si>
    <t>Замена и изоляция фанового стояка (чердачное помещение)</t>
  </si>
  <si>
    <t>Покраска металлических дверей в предмашинном отделении</t>
  </si>
  <si>
    <t>Остекление оконной рамы (4-ый подъезд)</t>
  </si>
  <si>
    <r>
      <t>м</t>
    </r>
    <r>
      <rPr>
        <vertAlign val="superscript"/>
        <sz val="10"/>
        <rFont val="Arial Cyr"/>
        <charset val="204"/>
      </rPr>
      <t>2</t>
    </r>
  </si>
  <si>
    <t>Остекление оконной рамы (2-ой подъезд, м/у 8-м и 9 м этажами)</t>
  </si>
  <si>
    <t>Ремонт оконных рам (смена оконных приборов: задвижек) (3-ий под.)</t>
  </si>
  <si>
    <t>приборы</t>
  </si>
  <si>
    <t>709, 114</t>
  </si>
  <si>
    <t>Замена труб ГВС (полотенцесушитель)</t>
  </si>
  <si>
    <t>радиатор</t>
  </si>
  <si>
    <t>Ремонт подъезда (6-ой подъезд)</t>
  </si>
  <si>
    <t>подъезд</t>
  </si>
  <si>
    <t>Ремонт радиаторов отопления</t>
  </si>
  <si>
    <t>изолатом</t>
  </si>
  <si>
    <t>Замена аварийных кранов и ремонт труб ХГВС</t>
  </si>
  <si>
    <t>шт/м</t>
  </si>
  <si>
    <t>4/0,7</t>
  </si>
  <si>
    <t>14, 50</t>
  </si>
  <si>
    <t>Ремонт подъезда (3-ий подъезд)</t>
  </si>
  <si>
    <t>Замена стояка ГВС (выведен на чердак)</t>
  </si>
  <si>
    <t xml:space="preserve">Изоляция узла отопления жидким керамическим теплоизоляционным </t>
  </si>
  <si>
    <t>материалом изолатом</t>
  </si>
  <si>
    <t>Остекление оконных рам (1-ый подъезд, 10 этаж)</t>
  </si>
  <si>
    <t>Ремонт бойлера с заменой задвижки</t>
  </si>
  <si>
    <t>Очистка кровли, уборка свесов, сосулей</t>
  </si>
  <si>
    <t>Ремонт бойлера</t>
  </si>
  <si>
    <t>Изготовление и установка лестниц (спуск в подвал)</t>
  </si>
  <si>
    <t>лестница</t>
  </si>
  <si>
    <t>Санитарная обрезка деревьев</t>
  </si>
  <si>
    <t>дерево</t>
  </si>
  <si>
    <t>Изготовление и установка трапов на тех этаже (выход на крышу)</t>
  </si>
  <si>
    <t>трап</t>
  </si>
  <si>
    <t xml:space="preserve">Замена стояка ХВС </t>
  </si>
  <si>
    <t>41,45,37</t>
  </si>
  <si>
    <t xml:space="preserve">Спил стволов деревьев       </t>
  </si>
  <si>
    <t>Кадастровые работы</t>
  </si>
  <si>
    <t>Монтаж полипропиленовых труб ГВС (циркуляции) в подвальном помещении</t>
  </si>
  <si>
    <t>Замена светильников</t>
  </si>
  <si>
    <t>Ремонт кровли над кв. 79</t>
  </si>
  <si>
    <t>Изоляция труб отопления</t>
  </si>
  <si>
    <t>2016 г.</t>
  </si>
  <si>
    <t xml:space="preserve">Окраска узла отопления керамическим теплоизоляционным материалом </t>
  </si>
  <si>
    <t>Очистка кровель от снежно-ледовых образований над кв. 66</t>
  </si>
  <si>
    <t>Очистка кровель от снежно-ледовых образований над кв. 14</t>
  </si>
  <si>
    <t>Очистка кровли от снежнно-ледовых образований над кв. 78</t>
  </si>
  <si>
    <t>Очистка кровли от снежнно-ледовых образований (3-ий подъезд)</t>
  </si>
  <si>
    <t xml:space="preserve">Очистка кровли от снежнно-ледовых образований </t>
  </si>
  <si>
    <t>Очистка кровли от снежнно-ледовых образований над кв.41, 56, 14, 57, 20</t>
  </si>
  <si>
    <t>Замена светильников в тамбурах</t>
  </si>
  <si>
    <r>
      <t>Очистка кровли от снежнно-ледовых образований над кв.</t>
    </r>
    <r>
      <rPr>
        <sz val="9"/>
        <rFont val="Arial Cyr"/>
        <charset val="204"/>
      </rPr>
      <t>11 12,13, 43,71,73</t>
    </r>
  </si>
  <si>
    <r>
      <t>Очистка кровли от снежнно-ледовых образований над кв.</t>
    </r>
    <r>
      <rPr>
        <sz val="9"/>
        <rFont val="Arial Cyr"/>
        <charset val="204"/>
      </rPr>
      <t xml:space="preserve"> 42,58</t>
    </r>
  </si>
  <si>
    <t>шт/шт</t>
  </si>
  <si>
    <t>1/2</t>
  </si>
  <si>
    <t>Очистка кровли от снежнно-ледовых образований - 4 -ый подъезд</t>
  </si>
  <si>
    <t>м3</t>
  </si>
  <si>
    <t>Замена оконных приборов: ручки</t>
  </si>
  <si>
    <t>Замена стекол (3-ий подъезд, 2 - ой этаж)</t>
  </si>
  <si>
    <t>Остекление оконных рам (2-ой этаж)</t>
  </si>
  <si>
    <t>Ремонт подъезда (2-ой подъезд)</t>
  </si>
  <si>
    <t>Ремонт люков выхода на кровлю</t>
  </si>
  <si>
    <t>люк</t>
  </si>
  <si>
    <t>Ремонт тамбура (1-ый подъезд)</t>
  </si>
  <si>
    <t>тамбур</t>
  </si>
  <si>
    <t>Очистка кровли от снежнно-ледовых образований над кв. 44, 45, 58</t>
  </si>
  <si>
    <t>Замена мусоросборного клапана (3-ий под.,8-ой этаж)</t>
  </si>
  <si>
    <t>клапан</t>
  </si>
  <si>
    <t>Замена доводчика (под. № 5)</t>
  </si>
  <si>
    <t>доводчик</t>
  </si>
  <si>
    <t>Ремонт квартиры после затопления в ванной комнате</t>
  </si>
  <si>
    <t>Замена доводчика (подъезд № 6)</t>
  </si>
  <si>
    <t>Замена светильника</t>
  </si>
  <si>
    <t>7; 59</t>
  </si>
  <si>
    <t>25; 96</t>
  </si>
  <si>
    <t>Замена стояка канализации в подвале</t>
  </si>
  <si>
    <t>Теплоизоляция труб отопления в подвале</t>
  </si>
  <si>
    <t>Замена обвязки бойлера (калача, перехода, спускников)</t>
  </si>
  <si>
    <t>шт/шт/шт</t>
  </si>
  <si>
    <t>1/1/2</t>
  </si>
  <si>
    <t>Замена труб ГВС (вывод труб циркуляции на чердак) и аварийных кранов</t>
  </si>
  <si>
    <t>дверь</t>
  </si>
  <si>
    <t>Замена труб ГВС с заменой полотенцесушителя</t>
  </si>
  <si>
    <t>134;138</t>
  </si>
  <si>
    <t xml:space="preserve">Замена труб канализации </t>
  </si>
  <si>
    <t>Замена стояка ливневой канализации - 1 под. (с 6-го по 9 этажи)</t>
  </si>
  <si>
    <t xml:space="preserve">Замена стояка канализации </t>
  </si>
  <si>
    <t>н</t>
  </si>
  <si>
    <t>Ремонт мусоросборного бака (3-ий подъезд)</t>
  </si>
  <si>
    <t>Замена задвижек в обвязке бойлера</t>
  </si>
  <si>
    <t>Демонтаж кирпичной стены и установка опор под козырьки (3, 4 под.)</t>
  </si>
  <si>
    <t>опора</t>
  </si>
  <si>
    <t>предохранителей</t>
  </si>
  <si>
    <t>Ремонт бойлера с заменой задвижек</t>
  </si>
  <si>
    <t>Устройство ограждений крылец</t>
  </si>
  <si>
    <t>Заделка отверстия в кирпичной стене</t>
  </si>
  <si>
    <t>Устройство пандусов для спуска контейнеров</t>
  </si>
  <si>
    <t>Замена стекол в оконной раме и балконной двери</t>
  </si>
  <si>
    <t>Изготовление и установка металлических дверей (вход в служебное помещение)</t>
  </si>
  <si>
    <t>Замена сгона на радиатор</t>
  </si>
  <si>
    <t>59, 94</t>
  </si>
  <si>
    <t>Изготовление и установка дверного полотна (под. № 2, 16 этаж)</t>
  </si>
  <si>
    <t>Замена доводчика (1-ый подъезд)</t>
  </si>
  <si>
    <t>за наш счет</t>
  </si>
  <si>
    <t>85, 115</t>
  </si>
  <si>
    <t>Замена аварийных  кранов</t>
  </si>
  <si>
    <t>Замена лежанки канализации (1, 2 -ой подъезды)</t>
  </si>
  <si>
    <t>Замена стояка ливневой канализации (4-ый под.; 3, 4 располож., с 6-го по 9-ый эт.)</t>
  </si>
  <si>
    <t>1/1</t>
  </si>
  <si>
    <t>Замена светильника и выключателя</t>
  </si>
  <si>
    <t>Замена чугунного радиатора в подъезде (под. № 1)</t>
  </si>
  <si>
    <t xml:space="preserve">Электромонтажные работы (ремонт разделительных щитов, ВРУ, </t>
  </si>
  <si>
    <t>этажных щитов, замена выключателя)</t>
  </si>
  <si>
    <t>шт/шт/шт/шт</t>
  </si>
  <si>
    <t>2/1/9/1</t>
  </si>
  <si>
    <t xml:space="preserve">Монтаж кабеля, контактных оснований и плавкой вставки </t>
  </si>
  <si>
    <t>м/шт/шт</t>
  </si>
  <si>
    <t>60/5/1</t>
  </si>
  <si>
    <t>4/1</t>
  </si>
  <si>
    <t>Замена стояков ХГВС</t>
  </si>
  <si>
    <t>Ремонт РЩ,ВРУ и магистральных рубильников</t>
  </si>
  <si>
    <t>2/1/8</t>
  </si>
  <si>
    <t>Замена стояка ГВС</t>
  </si>
  <si>
    <t>Ремонт бойлера ГВС</t>
  </si>
  <si>
    <t>не прошел</t>
  </si>
  <si>
    <t>Замена шаровых кранов в обвязке бойлера (Д80 мм)</t>
  </si>
  <si>
    <t>12, 46</t>
  </si>
  <si>
    <t>Монтаж светильников уличных на фосад дома подъезда № 1 и № 3</t>
  </si>
  <si>
    <t>Охранные услуги</t>
  </si>
  <si>
    <t>Ремонт кровли над квартирами 909, 911, 914</t>
  </si>
  <si>
    <t>Очистка кровли от мусора</t>
  </si>
  <si>
    <t>Очистка площадей от мелколесья</t>
  </si>
  <si>
    <t>Замена обналички дверного проема лифта</t>
  </si>
  <si>
    <t>Замена люка выхода на кровлю</t>
  </si>
  <si>
    <t>Бетонирование перед крыльцами</t>
  </si>
  <si>
    <t>Валка деревьев с корня без корчевки пня</t>
  </si>
  <si>
    <t>Ремонт отмостки</t>
  </si>
  <si>
    <t xml:space="preserve">Разборка кирпичной стены по цокалю, разборка цементнобетонных </t>
  </si>
  <si>
    <t>покрытий (ремонт отмостки)</t>
  </si>
  <si>
    <t>Уборка сосулей и свесов</t>
  </si>
  <si>
    <t>Очистка кровель от снежно-ледовых образований (кв. 61)</t>
  </si>
  <si>
    <t>Замена стояка ГВС подвале</t>
  </si>
  <si>
    <t>Ремонт тамбурной двери (5-ый подъезд)</t>
  </si>
  <si>
    <t>Замена кабеля</t>
  </si>
  <si>
    <t>Ремонт распределительной системы ГВС (транзитная магистраль) (3-ий под.)</t>
  </si>
  <si>
    <t>Смена светильников</t>
  </si>
  <si>
    <t>м2/дверь</t>
  </si>
  <si>
    <t>июнь</t>
  </si>
  <si>
    <t>Изготовление и установка скамеек</t>
  </si>
  <si>
    <t>Госпошлина за кадастровый план</t>
  </si>
  <si>
    <t>Покраска детской площадки, хоз.построек, ограждения</t>
  </si>
  <si>
    <t>Остекление оконных рам  в подъездах № 5 , 7 этаж</t>
  </si>
  <si>
    <t>Ремонт и покраска скамеек</t>
  </si>
  <si>
    <t>25</t>
  </si>
  <si>
    <t xml:space="preserve">Аварийный монтаж нулевого кабеля от столба до распределительного щита </t>
  </si>
  <si>
    <t>Работы по безразборной химичесткой очистке ПТО НН№07А</t>
  </si>
  <si>
    <t>Ремонт кровли над кв. 61, 105</t>
  </si>
  <si>
    <t>Ремонт почтовых ящиков</t>
  </si>
  <si>
    <t>секция</t>
  </si>
  <si>
    <t>Ремонт кровли над кв. 18</t>
  </si>
  <si>
    <t>Ремонт дверных полотен (1, 2, 3 подъезды)</t>
  </si>
  <si>
    <t>Перенос ливневой канализации (1, 2 подъезды)</t>
  </si>
  <si>
    <t>Заменам сгонов на радиатор отопления</t>
  </si>
  <si>
    <t>2</t>
  </si>
  <si>
    <t>Ремонт крыльца с обрамлением уголком (4-ый подъезд)</t>
  </si>
  <si>
    <t>крыльцо</t>
  </si>
  <si>
    <t>Замена бойлера ГВС</t>
  </si>
  <si>
    <t>бойлер</t>
  </si>
  <si>
    <t>Ремонт кровли (3-ий подъезд)</t>
  </si>
  <si>
    <t>Демонтаж и монтаж бетонного крыльца 4-х подъездов</t>
  </si>
  <si>
    <t>1/1/9</t>
  </si>
  <si>
    <t>Закрепление на местности границ земельного участка</t>
  </si>
  <si>
    <t>июль</t>
  </si>
  <si>
    <t>Ремонт подъездов (1-ые этажи и входные двери), 1-ый, 2-ой подъезды</t>
  </si>
  <si>
    <t>подъеззд</t>
  </si>
  <si>
    <t>Ремонт подъезда (площадки перед лифтом), 2-ой подъезд</t>
  </si>
  <si>
    <t>Ремонт подъезда (площадки перед лифтом), 1-ый подъезд</t>
  </si>
  <si>
    <t>Частичный ремонт мягкой кровли над кв. 11, 12, 13, 42, 43, 58</t>
  </si>
  <si>
    <t>Ремонт выходов на кровлю (люки)</t>
  </si>
  <si>
    <t>Замена задвижек и вентилей на шаровые краны</t>
  </si>
  <si>
    <t>6/4</t>
  </si>
  <si>
    <t>Ремонт кровли над кв. 33</t>
  </si>
  <si>
    <t>Ремонт кровли (2-ой подъезд)</t>
  </si>
  <si>
    <t>Замена секции бойлера</t>
  </si>
  <si>
    <t>4/4</t>
  </si>
  <si>
    <t>Ремонт кровли швы на вентшахте</t>
  </si>
  <si>
    <t>Замена кабеля (кв. 201, 202, 207, 208)</t>
  </si>
  <si>
    <t xml:space="preserve"> 201,202,207,208</t>
  </si>
  <si>
    <t>Ремонт кровли (швы между плитами)</t>
  </si>
  <si>
    <t>4</t>
  </si>
  <si>
    <t>Замена светильников (2-ой подъезд)</t>
  </si>
  <si>
    <t>Замена светильников и выключателя</t>
  </si>
  <si>
    <t>1</t>
  </si>
  <si>
    <t>Ремонт силовых предохранительных шкафов (ВРУ и РЩ)</t>
  </si>
  <si>
    <t>Ремонт групповых щитков на лестничной клетке без ремонта автоматов</t>
  </si>
  <si>
    <t>Смена светильников с лампами накаливания</t>
  </si>
  <si>
    <t>Смена пакетных выключателей</t>
  </si>
  <si>
    <t>67,71,212</t>
  </si>
  <si>
    <t>Замена козырька над вентшахтой</t>
  </si>
  <si>
    <t>козырек</t>
  </si>
  <si>
    <t>Валка дерева</t>
  </si>
  <si>
    <t>ООО "Софит"</t>
  </si>
  <si>
    <t xml:space="preserve">Изготовление, демонтаж и монтаж окон (8 шт), перегородки и входной </t>
  </si>
  <si>
    <t>группы ПВХ (9-ый подъезд)</t>
  </si>
  <si>
    <t>август</t>
  </si>
  <si>
    <t>Промывка канализационных сетей (выпусков)</t>
  </si>
  <si>
    <t>пог.м.</t>
  </si>
  <si>
    <t>Промывка и дизинфекция стволов мусоропровода и мусорокамер</t>
  </si>
  <si>
    <t>ООО "Центральное землеустроительное бюро"</t>
  </si>
  <si>
    <t>Ремонт кровли над 5-м подъездом</t>
  </si>
  <si>
    <t>Смена светильника (в тамбуре между дверями)</t>
  </si>
  <si>
    <t>Ремонт балконных плит</t>
  </si>
  <si>
    <t>Частичный ремонт мягкой кровли</t>
  </si>
  <si>
    <t>Ремонт козырька входной группы</t>
  </si>
  <si>
    <t>Ремонт крыльца (3-ий подъезд)</t>
  </si>
  <si>
    <t>Установка доводчика, регулировка металлопластиковых конструкций,</t>
  </si>
  <si>
    <t>демонтаж откосов и отштукатуривание откосов гипсовой штукатуркой в</t>
  </si>
  <si>
    <t>тамбурах</t>
  </si>
  <si>
    <t>ООО"РЕМ-СТРОЙ"</t>
  </si>
  <si>
    <t>Установка ручек на окна ПВХ (под. № 1)</t>
  </si>
  <si>
    <t>Заделка технологических отверстий кирпичом в подвале (подъезд № 3)</t>
  </si>
  <si>
    <t>Ремонт кровли над квартирами 27, 41, 56, 57</t>
  </si>
  <si>
    <t>Ремонт примыкания вокруг канализационной вытяжки</t>
  </si>
  <si>
    <t>Замена полотенцесушителя</t>
  </si>
  <si>
    <t>Покраска дверей входа в подъезд</t>
  </si>
  <si>
    <t>Электромонтажные работы (ремонт РЩ, ВРУ и этажных щитов)</t>
  </si>
  <si>
    <t>Задвижки</t>
  </si>
  <si>
    <t>Адрес</t>
  </si>
  <si>
    <t>выполнение</t>
  </si>
  <si>
    <t>2017 г.</t>
  </si>
  <si>
    <t>Д 80 - 6 шт</t>
  </si>
  <si>
    <t>ул. 1-я Колхозная, 2</t>
  </si>
  <si>
    <t>ул. Ново-Колхозная, 2</t>
  </si>
  <si>
    <t>Д 100 - 1 шт</t>
  </si>
  <si>
    <t>ул. Маяковского, 33/3</t>
  </si>
  <si>
    <t>6 шт</t>
  </si>
  <si>
    <t>ул. Маяковского, 37</t>
  </si>
  <si>
    <t>ул. Маяковского, 37/2</t>
  </si>
  <si>
    <t>ул. Маяковского, 37/3</t>
  </si>
  <si>
    <t>ул. Маяковского, 41</t>
  </si>
  <si>
    <t>ул. Маяковского, 48</t>
  </si>
  <si>
    <t>ул. Есенина, 3/4</t>
  </si>
  <si>
    <t>ул. Есенина, 5/2</t>
  </si>
  <si>
    <t>ул. Есенина, 7</t>
  </si>
  <si>
    <t>ул. Есенина, 9</t>
  </si>
  <si>
    <t>ул. Есенина, 11</t>
  </si>
  <si>
    <t>ул. Есенина, 13</t>
  </si>
  <si>
    <t>Д 80 -7 шт (бойлер)</t>
  </si>
  <si>
    <t>Д 50- 4 шт (бойлер)</t>
  </si>
  <si>
    <t>рем бойл. Д 100-5 шт</t>
  </si>
  <si>
    <t>Д 100 -5 шт (бойлер)</t>
  </si>
  <si>
    <t>Д 80 - 2 шт, Д 100 - 2 шт</t>
  </si>
  <si>
    <t>Д 80 -2 шт (бойлер)</t>
  </si>
  <si>
    <t>Д 50 - 6 шт</t>
  </si>
  <si>
    <t>Д 80 -5 шт</t>
  </si>
  <si>
    <t>Д 80 -4 шт</t>
  </si>
  <si>
    <t>Д 80 - 4 шт (бойлер)</t>
  </si>
  <si>
    <t>Д 100 - 3 шт</t>
  </si>
  <si>
    <t>Д 80 -2 шт, Д 50 -1 шт</t>
  </si>
  <si>
    <t xml:space="preserve">Д 80 -1 шт (бойлер) </t>
  </si>
  <si>
    <t>Д 50 - 2 шт.</t>
  </si>
  <si>
    <t>пр. Парковый, 13</t>
  </si>
  <si>
    <t>пр. Парковый, 15а</t>
  </si>
  <si>
    <t>пр. Парковый, 15в</t>
  </si>
  <si>
    <t>ул. Строителей, 24а</t>
  </si>
  <si>
    <t>ул. Строителей, 24б</t>
  </si>
  <si>
    <t>ул. Строителей, 24в</t>
  </si>
  <si>
    <t>Д 63 - 1 шт</t>
  </si>
  <si>
    <t>д 63 - 1 шт</t>
  </si>
  <si>
    <t xml:space="preserve">регулирующая задв. </t>
  </si>
  <si>
    <t>на ГВС - 1 шт.</t>
  </si>
  <si>
    <t>Д 80 - 2 шт, Д 50 - 4 шт(узел)</t>
  </si>
  <si>
    <t>Д 80 - 6 шт, Д 50 - 6 шт (узел)</t>
  </si>
  <si>
    <t>Д 100 - 1 шт , обр. клапан Д 80 - 1 шт. (узел)</t>
  </si>
  <si>
    <t>Ремонт выхода на кровлю (подъезд № 1)</t>
  </si>
  <si>
    <t>Ремонт выхода на кровлю (подъезд № 4)</t>
  </si>
  <si>
    <t>22, 63</t>
  </si>
  <si>
    <t>Реестр выполненных работ по текущему ремонту</t>
  </si>
  <si>
    <t>январь - август</t>
  </si>
  <si>
    <t>2017 г</t>
  </si>
  <si>
    <t>Замена дверного полотна в тамбуре</t>
  </si>
  <si>
    <t>Ремонт крылец (2, 3, 4, 5, 6, 7 под.)</t>
  </si>
  <si>
    <t>Окраска урн у подъездов</t>
  </si>
  <si>
    <t>Ремонт тамбуров в подъездах (2, 3 под.)</t>
  </si>
  <si>
    <t>Окраска пола в подъезде (6-ой подъезд)</t>
  </si>
  <si>
    <t>Ремонт кровли над квартирами 14, 15 и парапет</t>
  </si>
  <si>
    <t>Ремонт групповых щитков на лестничной клетки</t>
  </si>
  <si>
    <t>Замена светильника (1 подъезд, у почтовых ящиков)</t>
  </si>
  <si>
    <t>Замена задвижек на шаровые краны в узле управления</t>
  </si>
  <si>
    <t>Ремонт кровли над кв.78</t>
  </si>
  <si>
    <t>Ремонт кровли над кв. 20</t>
  </si>
  <si>
    <t>Частичная замена стояка канализации</t>
  </si>
  <si>
    <t>Замена труб отопления</t>
  </si>
  <si>
    <t>333,350,365</t>
  </si>
  <si>
    <t>Установка монометров в узлах управления</t>
  </si>
  <si>
    <t>Замена лежанки канализации</t>
  </si>
  <si>
    <t>Замена задвижки в узле управления</t>
  </si>
  <si>
    <t>Установка обратного клапана в узле управления</t>
  </si>
  <si>
    <t>Ремонт балконной плиты (примыкания)</t>
  </si>
  <si>
    <t>Остекление оконных рам  (2-ой подъезд)</t>
  </si>
  <si>
    <t>сентябрь</t>
  </si>
  <si>
    <t>Замена доводчика (3-ий подъезд)</t>
  </si>
  <si>
    <t>909,113,413</t>
  </si>
  <si>
    <t>Покраска ограждений</t>
  </si>
  <si>
    <t>Покраска дверей входа в подъезды</t>
  </si>
  <si>
    <t xml:space="preserve">46,8/8 </t>
  </si>
  <si>
    <t>Электромонтажные работы (замена пакетного выключателя)</t>
  </si>
  <si>
    <t>ООО"Теплосервис"</t>
  </si>
  <si>
    <t>Замена задвижек и вентилей на шаровые краны в узле управления</t>
  </si>
  <si>
    <t>Спиливание скелетных ветвей с деревьев</t>
  </si>
  <si>
    <t>Спиливание скелетных ветвей с деревьев у подъезда № 2</t>
  </si>
  <si>
    <t xml:space="preserve">Спиливание скелетных ветвей с деревьев </t>
  </si>
  <si>
    <t>Ремонт тамбуров в подъездах (1- 4 под.)</t>
  </si>
  <si>
    <t>Ремонт подъезда № 1 (1 - 2 этажи)</t>
  </si>
  <si>
    <t>Ремонт кровли над квартирами № 29, 30</t>
  </si>
  <si>
    <t>29, 30</t>
  </si>
  <si>
    <t>октябрь</t>
  </si>
  <si>
    <t>Изготовление, демонтаж и монтаж окон ПВХ  (8 шт)</t>
  </si>
  <si>
    <t>Ремонт мягкой кровли кв. 41</t>
  </si>
  <si>
    <t>Ремонт м/п швов</t>
  </si>
  <si>
    <t>Выписка из кадастровой палаты на земельный участок</t>
  </si>
  <si>
    <t>Частичная замена стояков канализации</t>
  </si>
  <si>
    <t xml:space="preserve">313, 138, 38, 333, </t>
  </si>
  <si>
    <t>340, 191, 187</t>
  </si>
  <si>
    <t>Частичная замена стояка ГВС</t>
  </si>
  <si>
    <t>98,102,106</t>
  </si>
  <si>
    <t>Замена радиатора отопления в подъезде (4-ый подъезд)</t>
  </si>
  <si>
    <t>Замена сгонов у трубопроводов отопления (ремонт радиаторов)</t>
  </si>
  <si>
    <t>Замена сгонов на радиатор отопление</t>
  </si>
  <si>
    <t>сгон</t>
  </si>
  <si>
    <t>Замена радиатора отопления</t>
  </si>
  <si>
    <t>Смена отдельных участков трубопровода (стояка отопления)</t>
  </si>
  <si>
    <t>63, 66</t>
  </si>
  <si>
    <t>Ремонт мусоросборного люка и мусоросборных контейнеров (2, 4 под.)</t>
  </si>
  <si>
    <t>Замена запорной арматуры на стояках (кв. 34)</t>
  </si>
  <si>
    <t>Смена сгонов у трубопроводов (ремонт радиаторов)</t>
  </si>
  <si>
    <t>Замена врезок на стояках отопления</t>
  </si>
  <si>
    <t>Замена задвижек на шаровые краны в узлах управления</t>
  </si>
  <si>
    <t>узел</t>
  </si>
  <si>
    <t>Замена фасонных сварных частей (перехода и фланцев) в бойлере ГВС</t>
  </si>
  <si>
    <t xml:space="preserve">бойлер </t>
  </si>
  <si>
    <t>Установка запорной арматуры на стояках отопления (1-ый подъезд)</t>
  </si>
  <si>
    <t>Замена выключателя в тамбуре 3-го подъезда</t>
  </si>
  <si>
    <t>Замена светильника (2-ой под., 6-ой этаж)</t>
  </si>
  <si>
    <t>Ремонт этажных электрощитов</t>
  </si>
  <si>
    <t>Ремонт силового предохранительного шкафа (ремонт ВРУ)</t>
  </si>
  <si>
    <t>Ремонт силового предохранительного шкафа (ремонт РЩ и ВРУ)</t>
  </si>
  <si>
    <t>Ремонт подъезда</t>
  </si>
  <si>
    <t>Замена люка выхода на кровлю (4-ый подъезд)</t>
  </si>
  <si>
    <t>Ремонт кровли (у люка выхода на кровлю)</t>
  </si>
  <si>
    <t>Замена оконных блоков (4 шт.) и изготовление и монтаж входной 
металлоплпстиковой двери (1-ый подъезд)</t>
  </si>
  <si>
    <t>Изготовление и установк скамеек</t>
  </si>
  <si>
    <t>Валка деревьев</t>
  </si>
  <si>
    <t>Замена запорной арматуры на стояках ХГВС</t>
  </si>
  <si>
    <t>Ремонт кровли над кв. 123</t>
  </si>
  <si>
    <t>Смена воздушных кранов радиаторов</t>
  </si>
  <si>
    <t>Ремонт штукатурки стен входной группы (1- 4 под.)</t>
  </si>
  <si>
    <t>Установка стоек для шлагбаума</t>
  </si>
  <si>
    <t>Ремонт козырька (затирка швов) - 5-ый подъезд</t>
  </si>
  <si>
    <t>12</t>
  </si>
  <si>
    <t>Заменам запорной арматуры на стояках ХГВС</t>
  </si>
  <si>
    <t>Очистка площадей от поросли</t>
  </si>
  <si>
    <t>Ремонт балконной плиты</t>
  </si>
  <si>
    <t>Изготовление демонтаж и монтаж окон ПВХ (4-ый подъезд)</t>
  </si>
  <si>
    <t>Замена участка стояка канализации</t>
  </si>
  <si>
    <t>ООО "РЕМ-СТРОЙ"</t>
  </si>
  <si>
    <t>Ремонт узла отопления (замена трубы, отвода, резьб, шаровых кранов)</t>
  </si>
  <si>
    <t>Смена стекол</t>
  </si>
  <si>
    <t>Замена участка стояка ГВС</t>
  </si>
  <si>
    <t xml:space="preserve">радиатор </t>
  </si>
  <si>
    <t>Замена радиатора отопления в подъезде (9-ый подъезд)</t>
  </si>
  <si>
    <t>Замена участков стояков канализации в кв. 273,325,354</t>
  </si>
  <si>
    <t xml:space="preserve"> 273,325,354</t>
  </si>
  <si>
    <t xml:space="preserve">Замена участка стояка ГВС </t>
  </si>
  <si>
    <t>Установка металлических дверей на чердак 9, 10,11, 12, 13 подъезды)</t>
  </si>
  <si>
    <t>Замена участка стояка канализации в кв. 46</t>
  </si>
  <si>
    <t>Установка вешал для хлопанья ковров</t>
  </si>
  <si>
    <t>Ремонт радиаторов отопления (замена сгонов)</t>
  </si>
  <si>
    <t xml:space="preserve">Демонтаж, метрологическая поверка, монтаж и переналадка оборудования узла </t>
  </si>
  <si>
    <t xml:space="preserve"> учета в здании жилого дома </t>
  </si>
  <si>
    <t>Ремонт балконных дверей с остеклением (6-ой, 8-ой этажи</t>
  </si>
  <si>
    <t>наладка узла учета</t>
  </si>
  <si>
    <t xml:space="preserve">Диагностика блока ТВП - 24.24, замена блока импульсного регулирования, </t>
  </si>
  <si>
    <t>ООО "Урал Гранд"</t>
  </si>
  <si>
    <t xml:space="preserve">Демонтаж, метрологическая поверка, монтаж и переналадка оборудования </t>
  </si>
  <si>
    <t xml:space="preserve">Демонтаж, метрологическая поверка, монтаж и переналадка оборудования, </t>
  </si>
  <si>
    <t xml:space="preserve">поверка дополнительного оборудования узла учета в здании жилого дома </t>
  </si>
  <si>
    <t>ед.</t>
  </si>
  <si>
    <t xml:space="preserve">узла учета в здании жилого дома </t>
  </si>
  <si>
    <t xml:space="preserve">Поверка дополнительного оборудования узла учета в здании жилого дома </t>
  </si>
  <si>
    <t>ноябрь</t>
  </si>
  <si>
    <t>Замена светильников и выключателя (1-ый подъезд)</t>
  </si>
  <si>
    <t>Замена шарового крана на трубопроводе ГВС в подвале ж.д.</t>
  </si>
  <si>
    <t>рейс</t>
  </si>
  <si>
    <t>час</t>
  </si>
  <si>
    <t>Замена светильников (2 под. 7-ой этаж, вахта)</t>
  </si>
  <si>
    <t>Замена радиаторов отопления (кв. 108)</t>
  </si>
  <si>
    <t>Установка общедомовых счетчиков на электроэнергию</t>
  </si>
  <si>
    <t>Ремонт подъезда (коридор между л/маршем и лифтом)</t>
  </si>
  <si>
    <t>Ремонт подъезда (площадка перед  лифтом)</t>
  </si>
  <si>
    <t>Промывка стояков внутридомовой канализации</t>
  </si>
  <si>
    <t>п.м.</t>
  </si>
  <si>
    <t>Прочистка трубопровода ХФК</t>
  </si>
  <si>
    <t>15</t>
  </si>
  <si>
    <t>Смена стекол в оконной раме в подъезде (12 под.)</t>
  </si>
  <si>
    <t>Ремонт подъездных козырьков (1-4 под.)</t>
  </si>
  <si>
    <t>16</t>
  </si>
  <si>
    <t>Ремонт входных групп (козырьков, крылец)</t>
  </si>
  <si>
    <t>5</t>
  </si>
  <si>
    <t>Валка и кронирование деревьев</t>
  </si>
  <si>
    <t>Частичный ремонт шиферной кровли</t>
  </si>
  <si>
    <t>11</t>
  </si>
  <si>
    <t>Смена почтовых ящиков</t>
  </si>
  <si>
    <t>секция/шт</t>
  </si>
  <si>
    <t>4/16</t>
  </si>
  <si>
    <t>Замена насосов (повысительного на ГВС и циркуляционного) с заменой труб
обвязки секционного водооподогревателя и насосов</t>
  </si>
  <si>
    <t>насос</t>
  </si>
  <si>
    <t>Утепление двери пенопластом (2-ой подъезд)</t>
  </si>
  <si>
    <t>Установка шлакбаума</t>
  </si>
  <si>
    <t>Валка дерева (яблони)</t>
  </si>
  <si>
    <t>Ремонт приямков (засыпка ПГС, устройство цементно бетонного покрытия)</t>
  </si>
  <si>
    <t>Замена автоматов</t>
  </si>
  <si>
    <t>Смена ламп накаливания на светодиодные</t>
  </si>
  <si>
    <t>Очистка площадей от поросли и кустарника</t>
  </si>
  <si>
    <t>Монтаж автомата</t>
  </si>
  <si>
    <t>Смена светильника</t>
  </si>
  <si>
    <t>176,14,211</t>
  </si>
  <si>
    <t>Замена участка стояков канализации</t>
  </si>
  <si>
    <t>Смена светильников на светильники САВ "Интеллект" э/сберегающие</t>
  </si>
  <si>
    <t>Установка ручек на окна (6-ой подъезд)</t>
  </si>
  <si>
    <t>Замена участка стояков канализации в кв. 9, 25</t>
  </si>
  <si>
    <t>9, 25</t>
  </si>
  <si>
    <t>декабрь</t>
  </si>
  <si>
    <t>Замена доводчика на открывание дверей (8-ой, подъезд)</t>
  </si>
  <si>
    <t>Замена доводчика на открывание дверей (7-ой  подъезд)</t>
  </si>
  <si>
    <t>Установка ручек на окна (1, 3, 4, 5, 7, 8 подъезды)</t>
  </si>
  <si>
    <t>Смена козырька подъезда № 6</t>
  </si>
  <si>
    <t>Смена светильников на светильники САВ "Интеллект" э/сберегающие 
(без стоимости материала)</t>
  </si>
  <si>
    <t>Ремонт и восстановление герматизации м/панельных швов</t>
  </si>
  <si>
    <t>Промывка и дезинфекция стволов мусоропровода и мусорокамер</t>
  </si>
  <si>
    <t>Ремонт и восстановление герматизации температурного шва</t>
  </si>
  <si>
    <t>Ремонт подъезда (лестничный марш, тамбур)</t>
  </si>
  <si>
    <t>Изготовление, демонтаж и монтаж перегородки и входной группы ПВХ (1-ый под.)</t>
  </si>
  <si>
    <t>Проект на устройство козырька подъезда № 6</t>
  </si>
  <si>
    <t>проект</t>
  </si>
  <si>
    <t>Замена стояка ливневой канализации</t>
  </si>
  <si>
    <t>Замена запорной арматуры на стояках (кв.,57)</t>
  </si>
  <si>
    <t>Частичная замена стояка водоотведения</t>
  </si>
  <si>
    <t>Замена участка стояков ХГВС</t>
  </si>
  <si>
    <t>Замена участка стояка ГВС (полотенцесушитель)</t>
  </si>
  <si>
    <t>Замена участка стояка ХВС</t>
  </si>
  <si>
    <t>Восстановление уличного освещения (вандализм с января по декабрь 2017 г)</t>
  </si>
  <si>
    <t>Окраска стены на 1-ом этаже (7 подъезд)</t>
  </si>
  <si>
    <t>Замена доводчика на открывание двери</t>
  </si>
  <si>
    <t>ед</t>
  </si>
  <si>
    <t xml:space="preserve">Ремонт межпанельных швов </t>
  </si>
  <si>
    <t>Монтаж кабеля</t>
  </si>
  <si>
    <t>Установка автоматического выключателя</t>
  </si>
  <si>
    <t>Ремонт межпанельных швов</t>
  </si>
  <si>
    <t>Ремонт подъезда (9-ый подъезд)</t>
  </si>
  <si>
    <t>Замена участка распределительной сети ХВС</t>
  </si>
  <si>
    <t>Замена распределительной сети ХВС</t>
  </si>
  <si>
    <t>Замена участка стояка ГВС (кв. 149)</t>
  </si>
  <si>
    <t>Замена участка стояка ГВС (кв. 129)</t>
  </si>
  <si>
    <t>Ремонт подъезда (1-ый подъезд)</t>
  </si>
  <si>
    <t xml:space="preserve">Телеинспекция трубопровода ХФК </t>
  </si>
  <si>
    <t>Ремонт площадок 5-ых этажей после затопления с кровли</t>
  </si>
  <si>
    <t>Ремонт площадок 5-ых этажей после затопления с кровли (1,2,3,4 подъезды)</t>
  </si>
  <si>
    <t>Ремонт площадок 5-ых этажей после затопления с кровли (1,3,5 подъезды)</t>
  </si>
  <si>
    <t>Ремонт площадок 5-ых этажей после затопления с кровли (3 подъезд)</t>
  </si>
  <si>
    <t>Установка деревянных оконных рам</t>
  </si>
  <si>
    <t>Ремонрт 1-ой категории сложности расходомера Взлет - ЭР, поверка расходомера Взлет ЭР</t>
  </si>
  <si>
    <t>Поверка термопреобразователя ТПС</t>
  </si>
  <si>
    <t>Ремонт 3-ий категории сложности теполвычислителя Взлет - ТСРВ</t>
  </si>
  <si>
    <t>Ремонт 2-й категории сложности расходомера Взлет ЭР, ремонт ППРЭ расходомера Взлет ЭР, поверка расходомера Взлет ЭР</t>
  </si>
  <si>
    <t>Ремонт 2-й категории сложности тепловычислителя Взлет- ТСРВ, замена
аккумуляторной батареи тепловычислителя "Взлет ТСРВ, "поверка тепловычислителя Взлет ТСРВ</t>
  </si>
  <si>
    <t>Изготовление, демонтаж и монтаж окон (2 шт), перегородки и входной группы 
ПВХ (1-ый подъезд)</t>
  </si>
  <si>
    <t>Ремонт 2-й категории сложности расходомера Взлет- ЭР, поверка расходомерая Взлет ЭР</t>
  </si>
  <si>
    <t>Установка поручней (1-ый под.)</t>
  </si>
  <si>
    <t>Замена участка стояка отопления (кв.105)</t>
  </si>
  <si>
    <t>Замена стояка ГВС (кв. 56)</t>
  </si>
  <si>
    <t>Закраска стены в 5-ом подъезде, 1-ый этаж от графити</t>
  </si>
  <si>
    <t>Механизированная уборка придомовой территории</t>
  </si>
  <si>
    <t>Комплекс работ по проектированию и монтажу узлов учета тепловой энергии по 
системе ГВС и объемного расхода воды по системе ГВС, ХВС</t>
  </si>
  <si>
    <t>Окраска узла отопления керамическим теплотзоляционным материалом изолатом</t>
  </si>
  <si>
    <t>Замена энергосберегающих светильников типа "Интеллект" 
(без стоимости материалов)</t>
  </si>
  <si>
    <t>Очистка кровли от снежных свесов и сосулей и очистку подъездных козырьков 
от снега</t>
  </si>
  <si>
    <t>Замена светильников на энергосберегающие тип "интеллект" с датчиком шума (без материала)</t>
  </si>
  <si>
    <t>Монтаж распределительной сети ХВС, ГВС (обратка, подача)</t>
  </si>
  <si>
    <t xml:space="preserve">Демонтаж, метрологическая поверка, монтаж и переналадка оборудования узла
учета в здании жилого дома </t>
  </si>
  <si>
    <t xml:space="preserve">Замена светильников на энергосберегающие тип "интеллект" с датчиком шума </t>
  </si>
  <si>
    <t>33; 70</t>
  </si>
  <si>
    <t>Замена отлива на подъездном козырьке</t>
  </si>
  <si>
    <t>Разборка кирпичной кладки в нише</t>
  </si>
  <si>
    <t>Демонтаж и монтаж бетонных крылец 2-х подъездов</t>
  </si>
  <si>
    <t>Изготовление и установка поручня</t>
  </si>
  <si>
    <t>Ремонт тамбура (под. № 6)</t>
  </si>
  <si>
    <t>Смена стекол в оконных рамах  (1-5 этажи)</t>
  </si>
  <si>
    <t>Ремонт балконных дверей с остеклением (6-ой, 8-ой этажи)</t>
  </si>
  <si>
    <t>Ремонт люка выхода на кровлю</t>
  </si>
  <si>
    <t>Замена аварийного крана (на кухне)</t>
  </si>
  <si>
    <t>Замена запорной арматуры на стояках ХГВС (в ванной)</t>
  </si>
  <si>
    <t>Разборка кирпичной стены по цокалю, разборка цементнобетонных покрытий 
(ремонт отмостки)</t>
  </si>
  <si>
    <t>Частичный ремонт шиферной кровли (под. № 2)</t>
  </si>
  <si>
    <t>Окраска узла отопления керамическим теплотзоляционным материалом  изолатом</t>
  </si>
  <si>
    <t>120; 116</t>
  </si>
  <si>
    <t>Механизированная уборка придомовой территории (работа трактора, вывоз снега, завозка чернозема)</t>
  </si>
  <si>
    <t>Замена распределительной сети отопления (2-ой, 3-ий подъезды)</t>
  </si>
  <si>
    <t>Изготовление, демонтаж и монтаж окон (8 шт), перегородки и входной группы 
ПВХ (9-ый подъезд)</t>
  </si>
  <si>
    <t>Изготовление, демонтаж и монтаж окон (8 шт), перегородки и входной группы 
ПВХ (10-ый подъезд)</t>
  </si>
  <si>
    <t>Ремонт подъезда (10-ый подъезд)</t>
  </si>
  <si>
    <t>январь -
декабрь</t>
  </si>
  <si>
    <t>Долевое участие в установке приборов учета</t>
  </si>
  <si>
    <t>Изоляция узла отопления жидким керамическим теплоизоляционным материалом 
изолатом</t>
  </si>
  <si>
    <t>Установка доводчика, регулировка металлопластиковых конструкций, демонтаж 
откосов и отштукатуривание откосов гипсовой штукатуркой в тамбурах</t>
  </si>
  <si>
    <t>Диагностика блока ТВП - 24.24, замена блока импульсного регулирования, 
наладка узла учета</t>
  </si>
  <si>
    <t>Установка противопожарных дверей и люков на кровлю и машинное помещение 
лифтов</t>
  </si>
  <si>
    <t>Очистка кровли от снежнно-ледовых образований над кв.11 12,13, 43,71,73</t>
  </si>
  <si>
    <t>Очистка кровли от снежнно-ледовых образований над кв. 42,58</t>
  </si>
  <si>
    <t xml:space="preserve">1 Колхозная 2 </t>
  </si>
  <si>
    <t>Новоколхозная 2</t>
  </si>
  <si>
    <t>Маяк 33/1</t>
  </si>
  <si>
    <t>Маяк 33/2</t>
  </si>
  <si>
    <t>Маяк 33/3</t>
  </si>
  <si>
    <t>Маяк 37</t>
  </si>
  <si>
    <t>Маяк 37/2</t>
  </si>
  <si>
    <t>Маяк 37/3</t>
  </si>
  <si>
    <t>Маяк 39</t>
  </si>
  <si>
    <t>Маяк 41</t>
  </si>
  <si>
    <t>Маяк 43</t>
  </si>
  <si>
    <t>Маяк 48</t>
  </si>
  <si>
    <t>Ес 3/4</t>
  </si>
  <si>
    <t>Ес 5/2</t>
  </si>
  <si>
    <t>Ес 7</t>
  </si>
  <si>
    <t>Ес 9</t>
  </si>
  <si>
    <t>Ес 11</t>
  </si>
  <si>
    <t>Ес 13</t>
  </si>
  <si>
    <t xml:space="preserve">Замена осветительных приборов (энергосберегающих светильников </t>
  </si>
  <si>
    <t>тип "интеллект" без стоимости маткриалов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</si>
  <si>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</si>
  <si>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Реконструкция инженерных сетей теплоснабжения многоквартирного дома (проект)</t>
  </si>
  <si>
    <t xml:space="preserve">Задолженность населения </t>
  </si>
  <si>
    <t>Переходящие остатки  денежных средств  на 01.01.2017г</t>
  </si>
  <si>
    <t>Начислено  за 2017 г</t>
  </si>
  <si>
    <t>Выполнено работ в 2017г</t>
  </si>
  <si>
    <t>Переходящие остатки  денежных средств  на 01.01.2018г</t>
  </si>
  <si>
    <t>Реестр работ  по текущему ремонту</t>
  </si>
  <si>
    <t>Окраска узла отопления керамическим теплоизоляционным материалом  изолатом</t>
  </si>
  <si>
    <t>Демонтаж, метрологическая поверка, монтаж и переналадка оборудования узла учета в здании МКД</t>
  </si>
  <si>
    <t>Очистка кровли от снежных свесов и сосулей и очистку подъездных козырьков от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</si>
</sst>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</font>
    <font>
      <sz val="10"/>
      <name val="Arial Cyr"/>
    </font>
    <font>
      <sz val="9"/>
      <name val="Arial Cyr"/>
    </font>
    <font>
      <sz val="10"/>
      <color indexed="10"/>
      <name val="Arial Cyr"/>
    </font>
    <font>
      <b/>
      <sz val="10"/>
      <color rgb="FFFF0000"/>
      <name val="Arial Cyr"/>
      <charset val="204"/>
    </font>
    <font>
      <b/>
      <sz val="10"/>
      <color indexed="10"/>
      <name val="Arial Cyr"/>
    </font>
    <font>
      <sz val="9"/>
      <color indexed="10"/>
      <name val="Arial Cyr"/>
    </font>
    <font>
      <b/>
      <sz val="10"/>
      <color indexed="10"/>
      <name val="Arial Cyr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color rgb="FFFF0000"/>
      <name val="Arial Cyr"/>
    </font>
    <font>
      <sz val="8"/>
      <name val="Arial Cyr"/>
    </font>
    <font>
      <b/>
      <sz val="10"/>
      <color rgb="FFFF0000"/>
      <name val="Arial Cyr"/>
    </font>
    <font>
      <sz val="10"/>
      <color rgb="FFFF0000"/>
      <name val="Arial Cyr"/>
      <charset val="204"/>
    </font>
    <font>
      <sz val="9"/>
      <name val="Arial Cyr"/>
      <charset val="204"/>
    </font>
    <font>
      <vertAlign val="superscript"/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rgb="FFFF0000"/>
      <name val="Arial Cy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B050"/>
      <name val="Arial Cyr"/>
    </font>
    <font>
      <sz val="9"/>
      <color rgb="FF00B050"/>
      <name val="Arial Cyr"/>
    </font>
    <font>
      <sz val="9"/>
      <color rgb="FF00B0F0"/>
      <name val="Arial Cyr"/>
    </font>
    <font>
      <sz val="10"/>
      <color rgb="FF00B0F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C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641">
    <xf numFmtId="0" fontId="0" fillId="0" borderId="0" xfId="0"/>
    <xf numFmtId="0" fontId="0" fillId="0" borderId="0" xfId="0"/>
    <xf numFmtId="0" fontId="2" fillId="0" borderId="0" xfId="1" applyBorder="1"/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6" fillId="0" borderId="6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10" fillId="0" borderId="11" xfId="2" applyFont="1" applyFill="1" applyBorder="1"/>
    <xf numFmtId="0" fontId="8" fillId="0" borderId="11" xfId="2" applyFont="1" applyFill="1" applyBorder="1" applyAlignment="1">
      <alignment horizontal="right"/>
    </xf>
    <xf numFmtId="0" fontId="8" fillId="0" borderId="11" xfId="2" applyFont="1" applyBorder="1" applyAlignment="1">
      <alignment horizontal="center"/>
    </xf>
    <xf numFmtId="2" fontId="8" fillId="0" borderId="11" xfId="2" applyNumberFormat="1" applyFont="1" applyBorder="1" applyAlignment="1">
      <alignment horizontal="center"/>
    </xf>
    <xf numFmtId="0" fontId="4" fillId="0" borderId="11" xfId="2" applyFont="1" applyFill="1" applyBorder="1" applyAlignment="1">
      <alignment horizontal="right"/>
    </xf>
    <xf numFmtId="0" fontId="11" fillId="0" borderId="11" xfId="2" applyFont="1" applyFill="1" applyBorder="1" applyAlignment="1">
      <alignment horizontal="right"/>
    </xf>
    <xf numFmtId="2" fontId="12" fillId="0" borderId="11" xfId="2" applyNumberFormat="1" applyFont="1" applyBorder="1" applyAlignment="1">
      <alignment horizontal="center"/>
    </xf>
    <xf numFmtId="0" fontId="0" fillId="0" borderId="11" xfId="0" applyBorder="1"/>
    <xf numFmtId="0" fontId="10" fillId="0" borderId="11" xfId="2" applyFont="1" applyBorder="1"/>
    <xf numFmtId="0" fontId="9" fillId="0" borderId="11" xfId="2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center" vertical="center"/>
    </xf>
    <xf numFmtId="49" fontId="9" fillId="0" borderId="5" xfId="2" applyNumberFormat="1" applyBorder="1" applyAlignment="1">
      <alignment horizontal="center"/>
    </xf>
    <xf numFmtId="2" fontId="4" fillId="0" borderId="11" xfId="2" applyNumberFormat="1" applyFont="1" applyBorder="1" applyAlignment="1">
      <alignment horizontal="center"/>
    </xf>
    <xf numFmtId="0" fontId="9" fillId="0" borderId="0" xfId="2"/>
    <xf numFmtId="0" fontId="9" fillId="0" borderId="11" xfId="2" applyFont="1" applyFill="1" applyBorder="1" applyAlignment="1">
      <alignment horizontal="center" vertical="center"/>
    </xf>
    <xf numFmtId="49" fontId="9" fillId="0" borderId="11" xfId="2" applyNumberFormat="1" applyBorder="1" applyAlignment="1">
      <alignment horizontal="center"/>
    </xf>
    <xf numFmtId="0" fontId="9" fillId="0" borderId="0" xfId="2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2" fontId="8" fillId="0" borderId="0" xfId="2" applyNumberFormat="1" applyFont="1" applyBorder="1" applyAlignment="1">
      <alignment horizontal="center"/>
    </xf>
    <xf numFmtId="0" fontId="9" fillId="0" borderId="11" xfId="2" applyBorder="1"/>
    <xf numFmtId="0" fontId="10" fillId="0" borderId="5" xfId="2" applyFont="1" applyBorder="1"/>
    <xf numFmtId="0" fontId="10" fillId="0" borderId="5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3" fillId="0" borderId="11" xfId="2" applyFont="1" applyFill="1" applyBorder="1" applyAlignment="1">
      <alignment horizontal="right"/>
    </xf>
    <xf numFmtId="0" fontId="14" fillId="0" borderId="11" xfId="2" applyFont="1" applyBorder="1" applyAlignment="1">
      <alignment horizontal="center"/>
    </xf>
    <xf numFmtId="49" fontId="11" fillId="0" borderId="11" xfId="2" applyNumberFormat="1" applyFont="1" applyBorder="1" applyAlignment="1">
      <alignment horizontal="center"/>
    </xf>
    <xf numFmtId="2" fontId="13" fillId="0" borderId="11" xfId="2" applyNumberFormat="1" applyFont="1" applyBorder="1" applyAlignment="1">
      <alignment horizontal="center"/>
    </xf>
    <xf numFmtId="2" fontId="15" fillId="0" borderId="11" xfId="2" applyNumberFormat="1" applyFont="1" applyBorder="1" applyAlignment="1">
      <alignment horizontal="center"/>
    </xf>
    <xf numFmtId="0" fontId="16" fillId="3" borderId="11" xfId="0" applyFont="1" applyFill="1" applyBorder="1"/>
    <xf numFmtId="0" fontId="8" fillId="0" borderId="5" xfId="2" applyFont="1" applyFill="1" applyBorder="1" applyAlignment="1">
      <alignment horizontal="right"/>
    </xf>
    <xf numFmtId="0" fontId="4" fillId="0" borderId="11" xfId="2" applyFont="1" applyBorder="1" applyAlignment="1">
      <alignment horizontal="center"/>
    </xf>
    <xf numFmtId="49" fontId="4" fillId="0" borderId="11" xfId="2" applyNumberFormat="1" applyFont="1" applyBorder="1" applyAlignment="1">
      <alignment horizontal="center"/>
    </xf>
    <xf numFmtId="0" fontId="4" fillId="0" borderId="11" xfId="2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2" fontId="12" fillId="0" borderId="0" xfId="2" applyNumberFormat="1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10" fillId="0" borderId="11" xfId="2" applyFont="1" applyFill="1" applyBorder="1" applyAlignment="1">
      <alignment horizontal="center"/>
    </xf>
    <xf numFmtId="0" fontId="9" fillId="0" borderId="8" xfId="2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9" fillId="4" borderId="11" xfId="2" applyFill="1" applyBorder="1" applyAlignment="1">
      <alignment horizontal="center"/>
    </xf>
    <xf numFmtId="2" fontId="15" fillId="4" borderId="11" xfId="2" applyNumberFormat="1" applyFont="1" applyFill="1" applyBorder="1" applyAlignment="1">
      <alignment horizontal="center"/>
    </xf>
    <xf numFmtId="0" fontId="9" fillId="0" borderId="0" xfId="2" applyAlignment="1">
      <alignment horizontal="center"/>
    </xf>
    <xf numFmtId="0" fontId="8" fillId="0" borderId="0" xfId="2" applyFont="1" applyBorder="1" applyAlignment="1">
      <alignment horizontal="right"/>
    </xf>
    <xf numFmtId="0" fontId="8" fillId="0" borderId="11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4" fillId="0" borderId="9" xfId="2" applyFont="1" applyBorder="1" applyAlignment="1">
      <alignment horizontal="right"/>
    </xf>
    <xf numFmtId="0" fontId="9" fillId="0" borderId="9" xfId="2" applyBorder="1" applyAlignment="1">
      <alignment horizontal="center"/>
    </xf>
    <xf numFmtId="2" fontId="4" fillId="0" borderId="10" xfId="2" applyNumberFormat="1" applyFont="1" applyBorder="1" applyAlignment="1">
      <alignment horizontal="center"/>
    </xf>
    <xf numFmtId="0" fontId="16" fillId="5" borderId="11" xfId="0" applyFont="1" applyFill="1" applyBorder="1"/>
    <xf numFmtId="2" fontId="19" fillId="0" borderId="11" xfId="2" applyNumberFormat="1" applyFont="1" applyBorder="1" applyAlignment="1">
      <alignment horizontal="center"/>
    </xf>
    <xf numFmtId="0" fontId="9" fillId="0" borderId="0" xfId="2" applyBorder="1"/>
    <xf numFmtId="0" fontId="4" fillId="0" borderId="0" xfId="2" applyFont="1" applyBorder="1" applyAlignment="1">
      <alignment horizontal="center"/>
    </xf>
    <xf numFmtId="2" fontId="9" fillId="4" borderId="11" xfId="2" applyNumberFormat="1" applyFill="1" applyBorder="1" applyAlignment="1">
      <alignment horizontal="center"/>
    </xf>
    <xf numFmtId="0" fontId="11" fillId="4" borderId="11" xfId="2" applyFont="1" applyFill="1" applyBorder="1" applyAlignment="1">
      <alignment horizontal="center"/>
    </xf>
    <xf numFmtId="0" fontId="16" fillId="5" borderId="0" xfId="0" applyFont="1" applyFill="1" applyBorder="1"/>
    <xf numFmtId="164" fontId="8" fillId="0" borderId="1" xfId="2" applyNumberFormat="1" applyFont="1" applyBorder="1" applyAlignment="1">
      <alignment horizontal="center"/>
    </xf>
    <xf numFmtId="0" fontId="9" fillId="0" borderId="12" xfId="2" applyBorder="1" applyAlignment="1">
      <alignment horizontal="center"/>
    </xf>
    <xf numFmtId="0" fontId="9" fillId="0" borderId="12" xfId="2" applyBorder="1"/>
    <xf numFmtId="164" fontId="8" fillId="0" borderId="12" xfId="2" applyNumberFormat="1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9" fillId="0" borderId="7" xfId="2" applyFont="1" applyFill="1" applyBorder="1"/>
    <xf numFmtId="0" fontId="2" fillId="0" borderId="11" xfId="2" applyFont="1" applyBorder="1" applyAlignment="1">
      <alignment horizontal="center"/>
    </xf>
    <xf numFmtId="0" fontId="8" fillId="0" borderId="11" xfId="2" applyFont="1" applyFill="1" applyBorder="1" applyAlignment="1">
      <alignment horizontal="right" vertical="center"/>
    </xf>
    <xf numFmtId="0" fontId="9" fillId="0" borderId="1" xfId="2" applyFont="1" applyBorder="1" applyAlignment="1">
      <alignment horizontal="center"/>
    </xf>
    <xf numFmtId="2" fontId="8" fillId="0" borderId="5" xfId="2" applyNumberFormat="1" applyFont="1" applyBorder="1" applyAlignment="1">
      <alignment horizontal="center"/>
    </xf>
    <xf numFmtId="0" fontId="12" fillId="0" borderId="11" xfId="2" applyFont="1" applyFill="1" applyBorder="1" applyAlignment="1">
      <alignment horizontal="right"/>
    </xf>
    <xf numFmtId="0" fontId="20" fillId="4" borderId="11" xfId="2" applyFont="1" applyFill="1" applyBorder="1" applyAlignment="1">
      <alignment horizontal="center"/>
    </xf>
    <xf numFmtId="0" fontId="20" fillId="0" borderId="11" xfId="2" applyFont="1" applyBorder="1" applyAlignment="1">
      <alignment horizontal="center"/>
    </xf>
    <xf numFmtId="164" fontId="9" fillId="0" borderId="11" xfId="2" applyNumberFormat="1" applyBorder="1" applyAlignment="1">
      <alignment horizontal="center"/>
    </xf>
    <xf numFmtId="0" fontId="18" fillId="0" borderId="5" xfId="2" applyFont="1" applyBorder="1" applyAlignment="1">
      <alignment horizontal="center" vertical="center"/>
    </xf>
    <xf numFmtId="0" fontId="9" fillId="0" borderId="6" xfId="2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2" fontId="9" fillId="0" borderId="11" xfId="2" applyNumberFormat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2" fontId="2" fillId="0" borderId="11" xfId="2" applyNumberFormat="1" applyFont="1" applyBorder="1" applyAlignment="1">
      <alignment horizontal="center"/>
    </xf>
    <xf numFmtId="0" fontId="9" fillId="0" borderId="7" xfId="2" applyBorder="1" applyAlignment="1">
      <alignment horizontal="center"/>
    </xf>
    <xf numFmtId="0" fontId="8" fillId="0" borderId="11" xfId="2" applyFont="1" applyBorder="1" applyAlignment="1">
      <alignment horizontal="right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2" fontId="4" fillId="4" borderId="11" xfId="2" applyNumberFormat="1" applyFont="1" applyFill="1" applyBorder="1" applyAlignment="1">
      <alignment horizontal="center"/>
    </xf>
    <xf numFmtId="49" fontId="9" fillId="0" borderId="1" xfId="2" applyNumberFormat="1" applyBorder="1" applyAlignment="1">
      <alignment horizontal="center"/>
    </xf>
    <xf numFmtId="0" fontId="18" fillId="0" borderId="11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9" fillId="0" borderId="3" xfId="2" applyBorder="1" applyAlignment="1">
      <alignment horizontal="center"/>
    </xf>
    <xf numFmtId="0" fontId="9" fillId="0" borderId="7" xfId="2" applyFont="1" applyBorder="1" applyAlignment="1">
      <alignment horizontal="center" vertical="center"/>
    </xf>
    <xf numFmtId="0" fontId="9" fillId="0" borderId="3" xfId="2" applyFont="1" applyBorder="1"/>
    <xf numFmtId="0" fontId="9" fillId="0" borderId="1" xfId="2" applyFont="1" applyBorder="1"/>
    <xf numFmtId="0" fontId="17" fillId="0" borderId="5" xfId="2" applyFont="1" applyBorder="1" applyAlignment="1">
      <alignment horizontal="center" vertical="center"/>
    </xf>
    <xf numFmtId="0" fontId="9" fillId="0" borderId="2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2" fontId="9" fillId="0" borderId="11" xfId="2" applyNumberFormat="1" applyFont="1" applyBorder="1" applyAlignment="1">
      <alignment horizontal="center" vertical="center"/>
    </xf>
    <xf numFmtId="49" fontId="9" fillId="0" borderId="11" xfId="2" applyNumberFormat="1" applyFont="1" applyBorder="1" applyAlignment="1">
      <alignment horizontal="center"/>
    </xf>
    <xf numFmtId="0" fontId="9" fillId="0" borderId="7" xfId="2" applyFont="1" applyBorder="1"/>
    <xf numFmtId="49" fontId="9" fillId="0" borderId="5" xfId="2" applyNumberFormat="1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2" fontId="9" fillId="0" borderId="14" xfId="2" applyNumberFormat="1" applyBorder="1" applyAlignment="1">
      <alignment horizontal="center"/>
    </xf>
    <xf numFmtId="0" fontId="2" fillId="0" borderId="5" xfId="2" applyFont="1" applyFill="1" applyBorder="1"/>
    <xf numFmtId="0" fontId="2" fillId="0" borderId="5" xfId="2" applyFont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8" fillId="0" borderId="11" xfId="2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19" fillId="0" borderId="11" xfId="2" applyFont="1" applyFill="1" applyBorder="1" applyAlignment="1">
      <alignment horizontal="right"/>
    </xf>
    <xf numFmtId="0" fontId="9" fillId="0" borderId="3" xfId="2" applyFont="1" applyBorder="1" applyAlignment="1">
      <alignment horizontal="center"/>
    </xf>
    <xf numFmtId="2" fontId="4" fillId="0" borderId="5" xfId="2" applyNumberFormat="1" applyFont="1" applyBorder="1" applyAlignment="1">
      <alignment horizontal="center"/>
    </xf>
    <xf numFmtId="0" fontId="10" fillId="0" borderId="14" xfId="2" applyFont="1" applyBorder="1"/>
    <xf numFmtId="2" fontId="2" fillId="0" borderId="3" xfId="2" applyNumberFormat="1" applyFont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14" fontId="9" fillId="0" borderId="11" xfId="2" applyNumberFormat="1" applyBorder="1" applyAlignment="1">
      <alignment horizontal="center"/>
    </xf>
    <xf numFmtId="0" fontId="18" fillId="0" borderId="5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5" xfId="2" applyFont="1" applyBorder="1"/>
    <xf numFmtId="0" fontId="9" fillId="0" borderId="14" xfId="2" applyBorder="1" applyAlignment="1">
      <alignment horizontal="center"/>
    </xf>
    <xf numFmtId="0" fontId="2" fillId="0" borderId="3" xfId="2" applyFont="1" applyBorder="1" applyAlignment="1">
      <alignment horizontal="center"/>
    </xf>
    <xf numFmtId="3" fontId="9" fillId="0" borderId="11" xfId="2" applyNumberFormat="1" applyFont="1" applyBorder="1" applyAlignment="1">
      <alignment horizontal="center"/>
    </xf>
    <xf numFmtId="4" fontId="9" fillId="0" borderId="11" xfId="2" applyNumberFormat="1" applyBorder="1" applyAlignment="1">
      <alignment horizontal="center"/>
    </xf>
    <xf numFmtId="4" fontId="9" fillId="0" borderId="5" xfId="2" applyNumberFormat="1" applyFont="1" applyBorder="1"/>
    <xf numFmtId="3" fontId="9" fillId="0" borderId="1" xfId="2" applyNumberFormat="1" applyBorder="1" applyAlignment="1">
      <alignment horizontal="center"/>
    </xf>
    <xf numFmtId="4" fontId="9" fillId="0" borderId="1" xfId="2" applyNumberFormat="1" applyBorder="1" applyAlignment="1">
      <alignment horizontal="center"/>
    </xf>
    <xf numFmtId="4" fontId="10" fillId="0" borderId="5" xfId="2" applyNumberFormat="1" applyFont="1" applyBorder="1" applyAlignment="1">
      <alignment horizontal="center"/>
    </xf>
    <xf numFmtId="4" fontId="9" fillId="0" borderId="5" xfId="2" applyNumberFormat="1" applyBorder="1" applyAlignment="1">
      <alignment horizontal="center"/>
    </xf>
    <xf numFmtId="4" fontId="9" fillId="0" borderId="5" xfId="2" applyNumberFormat="1" applyBorder="1" applyAlignment="1">
      <alignment horizontal="center" vertical="center"/>
    </xf>
    <xf numFmtId="4" fontId="9" fillId="0" borderId="11" xfId="2" applyNumberFormat="1" applyFont="1" applyBorder="1" applyAlignment="1">
      <alignment horizontal="center"/>
    </xf>
    <xf numFmtId="3" fontId="9" fillId="0" borderId="5" xfId="2" applyNumberFormat="1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center"/>
    </xf>
    <xf numFmtId="3" fontId="9" fillId="0" borderId="1" xfId="2" applyNumberFormat="1" applyBorder="1" applyAlignment="1">
      <alignment horizontal="center" vertical="center"/>
    </xf>
    <xf numFmtId="4" fontId="2" fillId="0" borderId="5" xfId="2" applyNumberFormat="1" applyFont="1" applyBorder="1" applyAlignment="1">
      <alignment horizontal="center"/>
    </xf>
    <xf numFmtId="4" fontId="9" fillId="0" borderId="5" xfId="2" applyNumberFormat="1" applyFont="1" applyBorder="1" applyAlignment="1">
      <alignment horizontal="center"/>
    </xf>
    <xf numFmtId="4" fontId="9" fillId="0" borderId="11" xfId="2" applyNumberFormat="1" applyFill="1" applyBorder="1"/>
    <xf numFmtId="4" fontId="9" fillId="0" borderId="8" xfId="2" applyNumberFormat="1" applyFont="1" applyBorder="1" applyAlignment="1">
      <alignment horizontal="center"/>
    </xf>
    <xf numFmtId="4" fontId="2" fillId="0" borderId="11" xfId="2" applyNumberFormat="1" applyFont="1" applyBorder="1" applyAlignment="1">
      <alignment horizontal="center"/>
    </xf>
    <xf numFmtId="3" fontId="9" fillId="0" borderId="11" xfId="2" applyNumberFormat="1" applyFill="1" applyBorder="1" applyAlignment="1">
      <alignment horizontal="center"/>
    </xf>
    <xf numFmtId="4" fontId="10" fillId="0" borderId="11" xfId="2" applyNumberFormat="1" applyFont="1" applyBorder="1" applyAlignment="1">
      <alignment horizontal="center"/>
    </xf>
    <xf numFmtId="2" fontId="9" fillId="0" borderId="0" xfId="2" applyNumberFormat="1"/>
    <xf numFmtId="0" fontId="9" fillId="0" borderId="18" xfId="2" applyBorder="1" applyAlignment="1">
      <alignment horizontal="center"/>
    </xf>
    <xf numFmtId="0" fontId="9" fillId="0" borderId="19" xfId="2" applyFont="1" applyBorder="1" applyAlignment="1">
      <alignment horizontal="center" vertical="center"/>
    </xf>
    <xf numFmtId="0" fontId="9" fillId="0" borderId="20" xfId="2" applyBorder="1" applyAlignment="1">
      <alignment horizontal="center"/>
    </xf>
    <xf numFmtId="0" fontId="9" fillId="0" borderId="18" xfId="2" applyFill="1" applyBorder="1"/>
    <xf numFmtId="0" fontId="9" fillId="0" borderId="19" xfId="2" applyFont="1" applyFill="1" applyBorder="1"/>
    <xf numFmtId="0" fontId="9" fillId="0" borderId="20" xfId="2" applyFill="1" applyBorder="1"/>
    <xf numFmtId="0" fontId="9" fillId="0" borderId="21" xfId="2" applyFont="1" applyFill="1" applyBorder="1"/>
    <xf numFmtId="0" fontId="9" fillId="0" borderId="18" xfId="2" applyFill="1" applyBorder="1" applyAlignment="1">
      <alignment horizontal="center"/>
    </xf>
    <xf numFmtId="0" fontId="9" fillId="0" borderId="19" xfId="2" applyFont="1" applyFill="1" applyBorder="1" applyAlignment="1">
      <alignment horizontal="center"/>
    </xf>
    <xf numFmtId="0" fontId="9" fillId="0" borderId="19" xfId="2" applyFont="1" applyBorder="1" applyAlignment="1">
      <alignment horizontal="center"/>
    </xf>
    <xf numFmtId="2" fontId="9" fillId="0" borderId="18" xfId="2" applyNumberFormat="1" applyBorder="1" applyAlignment="1">
      <alignment horizontal="center"/>
    </xf>
    <xf numFmtId="0" fontId="9" fillId="0" borderId="18" xfId="2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2" fillId="0" borderId="18" xfId="2" applyFont="1" applyFill="1" applyBorder="1" applyAlignment="1">
      <alignment horizontal="center"/>
    </xf>
    <xf numFmtId="0" fontId="2" fillId="0" borderId="19" xfId="2" applyFont="1" applyFill="1" applyBorder="1" applyAlignment="1">
      <alignment horizontal="center"/>
    </xf>
    <xf numFmtId="0" fontId="9" fillId="0" borderId="19" xfId="2" applyBorder="1" applyAlignment="1">
      <alignment horizontal="center"/>
    </xf>
    <xf numFmtId="2" fontId="9" fillId="0" borderId="19" xfId="2" applyNumberFormat="1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9" fillId="0" borderId="19" xfId="2" applyBorder="1" applyAlignment="1">
      <alignment horizontal="center" vertical="center"/>
    </xf>
    <xf numFmtId="0" fontId="9" fillId="0" borderId="22" xfId="2" applyFill="1" applyBorder="1"/>
    <xf numFmtId="0" fontId="9" fillId="0" borderId="23" xfId="2" applyFont="1" applyFill="1" applyBorder="1"/>
    <xf numFmtId="0" fontId="10" fillId="0" borderId="19" xfId="2" applyFont="1" applyBorder="1" applyAlignment="1">
      <alignment horizontal="center"/>
    </xf>
    <xf numFmtId="0" fontId="9" fillId="0" borderId="19" xfId="2" applyFill="1" applyBorder="1" applyAlignment="1"/>
    <xf numFmtId="0" fontId="9" fillId="0" borderId="19" xfId="2" applyBorder="1" applyAlignment="1"/>
    <xf numFmtId="49" fontId="9" fillId="0" borderId="19" xfId="2" applyNumberFormat="1" applyBorder="1" applyAlignment="1"/>
    <xf numFmtId="2" fontId="9" fillId="0" borderId="18" xfId="2" applyNumberFormat="1" applyFont="1" applyBorder="1" applyAlignment="1">
      <alignment horizontal="center"/>
    </xf>
    <xf numFmtId="2" fontId="9" fillId="0" borderId="19" xfId="2" applyNumberFormat="1" applyFont="1" applyBorder="1" applyAlignment="1">
      <alignment horizontal="center"/>
    </xf>
    <xf numFmtId="0" fontId="9" fillId="0" borderId="18" xfId="2" applyBorder="1" applyAlignment="1">
      <alignment horizontal="center" vertical="center"/>
    </xf>
    <xf numFmtId="0" fontId="9" fillId="0" borderId="4" xfId="2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9" fillId="0" borderId="5" xfId="2" applyBorder="1" applyAlignment="1">
      <alignment horizontal="center" vertical="center"/>
    </xf>
    <xf numFmtId="0" fontId="9" fillId="0" borderId="11" xfId="2" applyFill="1" applyBorder="1"/>
    <xf numFmtId="0" fontId="9" fillId="0" borderId="5" xfId="2" applyFill="1" applyBorder="1" applyAlignment="1">
      <alignment horizontal="center"/>
    </xf>
    <xf numFmtId="0" fontId="9" fillId="0" borderId="11" xfId="2" applyBorder="1" applyAlignment="1">
      <alignment horizontal="center"/>
    </xf>
    <xf numFmtId="2" fontId="9" fillId="0" borderId="11" xfId="2" applyNumberFormat="1" applyBorder="1" applyAlignment="1">
      <alignment horizontal="center"/>
    </xf>
    <xf numFmtId="0" fontId="9" fillId="0" borderId="11" xfId="2" applyFont="1" applyBorder="1" applyAlignment="1">
      <alignment horizontal="center"/>
    </xf>
    <xf numFmtId="2" fontId="9" fillId="0" borderId="11" xfId="2" applyNumberFormat="1" applyFont="1" applyBorder="1" applyAlignment="1">
      <alignment horizontal="center"/>
    </xf>
    <xf numFmtId="0" fontId="9" fillId="0" borderId="11" xfId="2" applyFont="1" applyFill="1" applyBorder="1"/>
    <xf numFmtId="0" fontId="10" fillId="0" borderId="5" xfId="2" applyFont="1" applyFill="1" applyBorder="1"/>
    <xf numFmtId="0" fontId="10" fillId="0" borderId="11" xfId="2" applyFont="1" applyBorder="1" applyAlignment="1">
      <alignment horizontal="center"/>
    </xf>
    <xf numFmtId="0" fontId="9" fillId="0" borderId="11" xfId="2" applyFill="1" applyBorder="1" applyAlignment="1">
      <alignment horizontal="center"/>
    </xf>
    <xf numFmtId="0" fontId="9" fillId="0" borderId="11" xfId="2" applyBorder="1" applyAlignment="1">
      <alignment horizontal="left"/>
    </xf>
    <xf numFmtId="0" fontId="9" fillId="0" borderId="5" xfId="2" applyFill="1" applyBorder="1"/>
    <xf numFmtId="0" fontId="9" fillId="0" borderId="5" xfId="2" applyBorder="1" applyAlignment="1">
      <alignment horizontal="center"/>
    </xf>
    <xf numFmtId="0" fontId="9" fillId="0" borderId="5" xfId="2" applyFont="1" applyBorder="1" applyAlignment="1">
      <alignment horizontal="center" vertical="center"/>
    </xf>
    <xf numFmtId="0" fontId="9" fillId="0" borderId="5" xfId="2" applyFont="1" applyBorder="1" applyAlignment="1">
      <alignment horizontal="center"/>
    </xf>
    <xf numFmtId="0" fontId="9" fillId="0" borderId="1" xfId="2" applyBorder="1" applyAlignment="1">
      <alignment horizontal="center"/>
    </xf>
    <xf numFmtId="0" fontId="9" fillId="0" borderId="5" xfId="2" applyFont="1" applyBorder="1"/>
    <xf numFmtId="0" fontId="9" fillId="0" borderId="11" xfId="2" applyFont="1" applyBorder="1"/>
    <xf numFmtId="2" fontId="9" fillId="0" borderId="1" xfId="2" applyNumberFormat="1" applyBorder="1" applyAlignment="1">
      <alignment horizontal="center"/>
    </xf>
    <xf numFmtId="2" fontId="9" fillId="0" borderId="5" xfId="2" applyNumberFormat="1" applyBorder="1" applyAlignment="1">
      <alignment horizontal="center"/>
    </xf>
    <xf numFmtId="0" fontId="9" fillId="0" borderId="11" xfId="2" applyBorder="1" applyAlignment="1">
      <alignment horizontal="center" vertical="center"/>
    </xf>
    <xf numFmtId="2" fontId="9" fillId="0" borderId="1" xfId="2" applyNumberFormat="1" applyFont="1" applyBorder="1" applyAlignment="1">
      <alignment horizontal="center"/>
    </xf>
    <xf numFmtId="2" fontId="2" fillId="0" borderId="5" xfId="2" applyNumberFormat="1" applyFont="1" applyBorder="1" applyAlignment="1">
      <alignment horizontal="center"/>
    </xf>
    <xf numFmtId="0" fontId="9" fillId="0" borderId="7" xfId="2" applyBorder="1" applyAlignment="1">
      <alignment horizontal="center" vertical="center"/>
    </xf>
    <xf numFmtId="0" fontId="9" fillId="0" borderId="1" xfId="2" applyFill="1" applyBorder="1"/>
    <xf numFmtId="0" fontId="9" fillId="0" borderId="5" xfId="2" applyFont="1" applyFill="1" applyBorder="1"/>
    <xf numFmtId="2" fontId="2" fillId="0" borderId="1" xfId="2" applyNumberFormat="1" applyFont="1" applyBorder="1" applyAlignment="1">
      <alignment horizontal="center"/>
    </xf>
    <xf numFmtId="0" fontId="16" fillId="3" borderId="1" xfId="0" applyFont="1" applyFill="1" applyBorder="1"/>
    <xf numFmtId="0" fontId="9" fillId="0" borderId="5" xfId="2" applyFont="1" applyFill="1" applyBorder="1" applyAlignment="1">
      <alignment horizontal="center"/>
    </xf>
    <xf numFmtId="0" fontId="9" fillId="0" borderId="7" xfId="2" applyFont="1" applyBorder="1" applyAlignment="1">
      <alignment horizontal="center"/>
    </xf>
    <xf numFmtId="2" fontId="9" fillId="0" borderId="5" xfId="2" applyNumberFormat="1" applyFont="1" applyBorder="1" applyAlignment="1">
      <alignment horizontal="center"/>
    </xf>
    <xf numFmtId="2" fontId="9" fillId="0" borderId="3" xfId="2" applyNumberFormat="1" applyBorder="1" applyAlignment="1">
      <alignment horizontal="center"/>
    </xf>
    <xf numFmtId="0" fontId="9" fillId="0" borderId="1" xfId="2" applyBorder="1" applyAlignment="1">
      <alignment horizontal="center" vertical="center"/>
    </xf>
    <xf numFmtId="0" fontId="9" fillId="0" borderId="1" xfId="2" applyFill="1" applyBorder="1" applyAlignment="1">
      <alignment horizontal="center"/>
    </xf>
    <xf numFmtId="0" fontId="9" fillId="0" borderId="3" xfId="2" applyBorder="1" applyAlignment="1">
      <alignment horizontal="center" vertical="center"/>
    </xf>
    <xf numFmtId="0" fontId="9" fillId="0" borderId="3" xfId="2" applyFill="1" applyBorder="1" applyAlignment="1">
      <alignment horizontal="center"/>
    </xf>
    <xf numFmtId="0" fontId="9" fillId="0" borderId="2" xfId="2" applyFill="1" applyBorder="1"/>
    <xf numFmtId="0" fontId="9" fillId="0" borderId="13" xfId="2" applyBorder="1" applyAlignment="1">
      <alignment horizontal="center"/>
    </xf>
    <xf numFmtId="0" fontId="9" fillId="0" borderId="15" xfId="2" applyFill="1" applyBorder="1" applyAlignment="1">
      <alignment horizontal="center"/>
    </xf>
    <xf numFmtId="0" fontId="9" fillId="0" borderId="24" xfId="2" applyBorder="1" applyAlignment="1">
      <alignment horizontal="center" vertical="center"/>
    </xf>
    <xf numFmtId="1" fontId="9" fillId="0" borderId="5" xfId="2" applyNumberFormat="1" applyBorder="1" applyAlignment="1">
      <alignment horizontal="center"/>
    </xf>
    <xf numFmtId="0" fontId="2" fillId="0" borderId="26" xfId="2" applyFont="1" applyFill="1" applyBorder="1" applyAlignment="1">
      <alignment horizontal="center"/>
    </xf>
    <xf numFmtId="0" fontId="9" fillId="0" borderId="25" xfId="2" applyBorder="1" applyAlignment="1">
      <alignment horizontal="center"/>
    </xf>
    <xf numFmtId="0" fontId="9" fillId="0" borderId="26" xfId="2" applyBorder="1" applyAlignment="1">
      <alignment horizontal="center"/>
    </xf>
    <xf numFmtId="0" fontId="9" fillId="0" borderId="25" xfId="2" applyFont="1" applyBorder="1" applyAlignment="1">
      <alignment horizontal="center"/>
    </xf>
    <xf numFmtId="0" fontId="9" fillId="0" borderId="26" xfId="2" applyFont="1" applyBorder="1" applyAlignment="1">
      <alignment horizontal="center"/>
    </xf>
    <xf numFmtId="0" fontId="9" fillId="0" borderId="0" xfId="2" applyBorder="1" applyAlignment="1">
      <alignment horizontal="center" vertical="center"/>
    </xf>
    <xf numFmtId="0" fontId="9" fillId="0" borderId="18" xfId="2" applyFont="1" applyBorder="1"/>
    <xf numFmtId="0" fontId="2" fillId="0" borderId="19" xfId="2" applyFont="1" applyBorder="1"/>
    <xf numFmtId="0" fontId="2" fillId="0" borderId="19" xfId="2" applyFont="1" applyBorder="1" applyAlignment="1">
      <alignment horizontal="center"/>
    </xf>
    <xf numFmtId="2" fontId="2" fillId="0" borderId="19" xfId="2" applyNumberFormat="1" applyFont="1" applyBorder="1" applyAlignment="1">
      <alignment horizontal="center"/>
    </xf>
    <xf numFmtId="1" fontId="9" fillId="0" borderId="19" xfId="2" applyNumberFormat="1" applyBorder="1" applyAlignment="1">
      <alignment horizontal="center"/>
    </xf>
    <xf numFmtId="2" fontId="2" fillId="0" borderId="18" xfId="2" applyNumberFormat="1" applyFont="1" applyBorder="1" applyAlignment="1">
      <alignment horizontal="center"/>
    </xf>
    <xf numFmtId="0" fontId="9" fillId="0" borderId="15" xfId="2" applyBorder="1" applyAlignment="1">
      <alignment horizontal="center"/>
    </xf>
    <xf numFmtId="0" fontId="9" fillId="0" borderId="15" xfId="2" applyFill="1" applyBorder="1"/>
    <xf numFmtId="0" fontId="2" fillId="0" borderId="15" xfId="2" applyFont="1" applyFill="1" applyBorder="1" applyAlignment="1">
      <alignment horizontal="center"/>
    </xf>
    <xf numFmtId="2" fontId="2" fillId="0" borderId="27" xfId="2" applyNumberFormat="1" applyFont="1" applyBorder="1" applyAlignment="1">
      <alignment horizontal="center"/>
    </xf>
    <xf numFmtId="2" fontId="2" fillId="0" borderId="15" xfId="2" applyNumberFormat="1" applyFont="1" applyBorder="1" applyAlignment="1">
      <alignment horizontal="center"/>
    </xf>
    <xf numFmtId="0" fontId="24" fillId="0" borderId="7" xfId="2" applyFont="1" applyBorder="1"/>
    <xf numFmtId="0" fontId="24" fillId="0" borderId="5" xfId="2" applyFont="1" applyBorder="1" applyAlignment="1">
      <alignment horizontal="center"/>
    </xf>
    <xf numFmtId="2" fontId="24" fillId="0" borderId="5" xfId="2" applyNumberFormat="1" applyFont="1" applyBorder="1" applyAlignment="1">
      <alignment horizontal="center"/>
    </xf>
    <xf numFmtId="4" fontId="24" fillId="0" borderId="5" xfId="2" applyNumberFormat="1" applyFont="1" applyBorder="1"/>
    <xf numFmtId="4" fontId="24" fillId="0" borderId="5" xfId="2" applyNumberFormat="1" applyFont="1" applyBorder="1" applyAlignment="1">
      <alignment horizontal="center" vertical="center"/>
    </xf>
    <xf numFmtId="4" fontId="24" fillId="0" borderId="11" xfId="2" applyNumberFormat="1" applyFont="1" applyBorder="1" applyAlignment="1">
      <alignment horizontal="center"/>
    </xf>
    <xf numFmtId="4" fontId="24" fillId="0" borderId="11" xfId="2" applyNumberFormat="1" applyFont="1" applyFill="1" applyBorder="1"/>
    <xf numFmtId="4" fontId="24" fillId="0" borderId="8" xfId="2" applyNumberFormat="1" applyFont="1" applyBorder="1" applyAlignment="1">
      <alignment horizontal="center"/>
    </xf>
    <xf numFmtId="4" fontId="24" fillId="0" borderId="11" xfId="2" applyNumberFormat="1" applyFont="1" applyBorder="1" applyAlignment="1">
      <alignment horizontal="center" vertical="center"/>
    </xf>
    <xf numFmtId="0" fontId="24" fillId="0" borderId="5" xfId="2" applyFont="1" applyFill="1" applyBorder="1"/>
    <xf numFmtId="0" fontId="24" fillId="0" borderId="7" xfId="2" applyFont="1" applyFill="1" applyBorder="1" applyAlignment="1">
      <alignment horizontal="center"/>
    </xf>
    <xf numFmtId="2" fontId="24" fillId="0" borderId="11" xfId="2" applyNumberFormat="1" applyFont="1" applyBorder="1" applyAlignment="1">
      <alignment horizontal="center"/>
    </xf>
    <xf numFmtId="0" fontId="23" fillId="0" borderId="0" xfId="0" applyFont="1"/>
    <xf numFmtId="2" fontId="9" fillId="0" borderId="5" xfId="2" applyNumberFormat="1" applyBorder="1" applyAlignment="1">
      <alignment horizontal="center" vertical="center"/>
    </xf>
    <xf numFmtId="0" fontId="9" fillId="0" borderId="8" xfId="2" applyFont="1" applyFill="1" applyBorder="1"/>
    <xf numFmtId="0" fontId="9" fillId="0" borderId="29" xfId="2" applyFill="1" applyBorder="1"/>
    <xf numFmtId="0" fontId="2" fillId="0" borderId="29" xfId="2" applyFont="1" applyFill="1" applyBorder="1" applyAlignment="1">
      <alignment horizontal="center"/>
    </xf>
    <xf numFmtId="0" fontId="9" fillId="0" borderId="29" xfId="2" applyBorder="1" applyAlignment="1">
      <alignment horizontal="center"/>
    </xf>
    <xf numFmtId="1" fontId="9" fillId="0" borderId="29" xfId="2" applyNumberFormat="1" applyBorder="1" applyAlignment="1">
      <alignment horizontal="center"/>
    </xf>
    <xf numFmtId="2" fontId="9" fillId="0" borderId="29" xfId="2" applyNumberFormat="1" applyBorder="1" applyAlignment="1">
      <alignment horizontal="center"/>
    </xf>
    <xf numFmtId="2" fontId="2" fillId="0" borderId="17" xfId="2" applyNumberFormat="1" applyFont="1" applyBorder="1" applyAlignment="1">
      <alignment horizontal="center"/>
    </xf>
    <xf numFmtId="164" fontId="9" fillId="0" borderId="18" xfId="2" applyNumberFormat="1" applyBorder="1" applyAlignment="1">
      <alignment horizontal="center"/>
    </xf>
    <xf numFmtId="0" fontId="9" fillId="0" borderId="26" xfId="2" applyFont="1" applyBorder="1" applyAlignment="1">
      <alignment horizontal="center" vertical="center"/>
    </xf>
    <xf numFmtId="0" fontId="9" fillId="0" borderId="26" xfId="2" applyFont="1" applyFill="1" applyBorder="1"/>
    <xf numFmtId="0" fontId="10" fillId="0" borderId="6" xfId="2" applyFont="1" applyBorder="1" applyAlignment="1">
      <alignment horizontal="center"/>
    </xf>
    <xf numFmtId="2" fontId="9" fillId="0" borderId="26" xfId="2" applyNumberFormat="1" applyFont="1" applyBorder="1" applyAlignment="1">
      <alignment horizontal="center"/>
    </xf>
    <xf numFmtId="0" fontId="9" fillId="0" borderId="26" xfId="2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/>
    </xf>
    <xf numFmtId="0" fontId="9" fillId="0" borderId="0" xfId="2" applyFont="1" applyFill="1" applyBorder="1"/>
    <xf numFmtId="4" fontId="8" fillId="0" borderId="11" xfId="2" applyNumberFormat="1" applyFont="1" applyBorder="1" applyAlignment="1">
      <alignment horizontal="center"/>
    </xf>
    <xf numFmtId="4" fontId="9" fillId="0" borderId="1" xfId="2" applyNumberFormat="1" applyBorder="1"/>
    <xf numFmtId="4" fontId="9" fillId="0" borderId="2" xfId="2" applyNumberFormat="1" applyBorder="1"/>
    <xf numFmtId="4" fontId="9" fillId="0" borderId="7" xfId="2" applyNumberFormat="1" applyFont="1" applyBorder="1"/>
    <xf numFmtId="4" fontId="9" fillId="0" borderId="3" xfId="2" applyNumberFormat="1" applyBorder="1" applyAlignment="1">
      <alignment horizontal="center" vertical="center"/>
    </xf>
    <xf numFmtId="165" fontId="9" fillId="0" borderId="1" xfId="2" applyNumberFormat="1" applyBorder="1" applyAlignment="1">
      <alignment horizontal="center" vertical="center"/>
    </xf>
    <xf numFmtId="4" fontId="9" fillId="0" borderId="2" xfId="2" applyNumberFormat="1" applyFont="1" applyBorder="1" applyAlignment="1">
      <alignment horizontal="center"/>
    </xf>
    <xf numFmtId="4" fontId="9" fillId="0" borderId="7" xfId="2" applyNumberFormat="1" applyFont="1" applyBorder="1" applyAlignment="1">
      <alignment horizontal="center"/>
    </xf>
    <xf numFmtId="0" fontId="9" fillId="0" borderId="11" xfId="2" applyFont="1" applyFill="1" applyBorder="1" applyAlignment="1"/>
    <xf numFmtId="0" fontId="17" fillId="0" borderId="5" xfId="2" applyFont="1" applyBorder="1"/>
    <xf numFmtId="2" fontId="17" fillId="0" borderId="5" xfId="2" applyNumberFormat="1" applyFont="1" applyBorder="1" applyAlignment="1">
      <alignment horizontal="center"/>
    </xf>
    <xf numFmtId="2" fontId="17" fillId="0" borderId="11" xfId="2" applyNumberFormat="1" applyFont="1" applyBorder="1" applyAlignment="1">
      <alignment horizontal="center"/>
    </xf>
    <xf numFmtId="0" fontId="9" fillId="0" borderId="5" xfId="2" applyFont="1" applyBorder="1" applyAlignment="1">
      <alignment horizontal="left" vertical="center"/>
    </xf>
    <xf numFmtId="0" fontId="4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18" fillId="0" borderId="11" xfId="2" applyFont="1" applyBorder="1"/>
    <xf numFmtId="0" fontId="9" fillId="0" borderId="7" xfId="2" applyFill="1" applyBorder="1"/>
    <xf numFmtId="4" fontId="9" fillId="0" borderId="11" xfId="2" applyNumberForma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17" fillId="0" borderId="11" xfId="2" applyFont="1" applyBorder="1"/>
    <xf numFmtId="0" fontId="17" fillId="0" borderId="11" xfId="2" applyFont="1" applyBorder="1" applyAlignment="1">
      <alignment horizontal="center" vertical="center"/>
    </xf>
    <xf numFmtId="0" fontId="9" fillId="0" borderId="2" xfId="2" applyBorder="1" applyAlignment="1">
      <alignment horizontal="center"/>
    </xf>
    <xf numFmtId="0" fontId="19" fillId="0" borderId="11" xfId="2" applyFont="1" applyBorder="1" applyAlignment="1">
      <alignment horizontal="center"/>
    </xf>
    <xf numFmtId="49" fontId="9" fillId="0" borderId="3" xfId="2" applyNumberFormat="1" applyBorder="1" applyAlignment="1">
      <alignment horizontal="center"/>
    </xf>
    <xf numFmtId="0" fontId="2" fillId="0" borderId="11" xfId="2" applyFont="1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0" borderId="14" xfId="0" applyFont="1" applyFill="1" applyBorder="1"/>
    <xf numFmtId="0" fontId="0" fillId="0" borderId="1" xfId="0" applyBorder="1"/>
    <xf numFmtId="0" fontId="0" fillId="0" borderId="5" xfId="0" applyBorder="1"/>
    <xf numFmtId="0" fontId="0" fillId="0" borderId="5" xfId="0" applyFont="1" applyBorder="1"/>
    <xf numFmtId="0" fontId="0" fillId="0" borderId="3" xfId="0" applyBorder="1"/>
    <xf numFmtId="0" fontId="0" fillId="0" borderId="28" xfId="0" applyBorder="1"/>
    <xf numFmtId="0" fontId="0" fillId="0" borderId="1" xfId="0" applyFont="1" applyBorder="1"/>
    <xf numFmtId="0" fontId="25" fillId="0" borderId="1" xfId="0" applyFont="1" applyBorder="1"/>
    <xf numFmtId="0" fontId="25" fillId="0" borderId="3" xfId="0" applyFont="1" applyBorder="1"/>
    <xf numFmtId="0" fontId="0" fillId="0" borderId="1" xfId="0" applyFill="1" applyBorder="1"/>
    <xf numFmtId="0" fontId="23" fillId="0" borderId="5" xfId="0" applyFont="1" applyFill="1" applyBorder="1"/>
    <xf numFmtId="4" fontId="10" fillId="0" borderId="1" xfId="2" applyNumberFormat="1" applyFont="1" applyBorder="1" applyAlignment="1">
      <alignment horizontal="center"/>
    </xf>
    <xf numFmtId="0" fontId="27" fillId="0" borderId="5" xfId="2" applyFont="1" applyBorder="1" applyAlignment="1">
      <alignment horizontal="center"/>
    </xf>
    <xf numFmtId="0" fontId="17" fillId="0" borderId="7" xfId="2" applyFont="1" applyFill="1" applyBorder="1"/>
    <xf numFmtId="0" fontId="17" fillId="0" borderId="11" xfId="2" applyFont="1" applyFill="1" applyBorder="1"/>
    <xf numFmtId="0" fontId="17" fillId="0" borderId="5" xfId="2" applyFont="1" applyFill="1" applyBorder="1" applyAlignment="1">
      <alignment horizontal="center"/>
    </xf>
    <xf numFmtId="0" fontId="17" fillId="0" borderId="1" xfId="2" applyFont="1" applyBorder="1" applyAlignment="1">
      <alignment horizontal="center"/>
    </xf>
    <xf numFmtId="0" fontId="19" fillId="0" borderId="1" xfId="2" applyFont="1" applyBorder="1" applyAlignment="1">
      <alignment horizontal="center"/>
    </xf>
    <xf numFmtId="0" fontId="17" fillId="0" borderId="18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/>
    </xf>
    <xf numFmtId="3" fontId="17" fillId="0" borderId="11" xfId="2" applyNumberFormat="1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0" fontId="17" fillId="0" borderId="19" xfId="2" applyFont="1" applyBorder="1" applyAlignment="1">
      <alignment horizontal="center"/>
    </xf>
    <xf numFmtId="0" fontId="17" fillId="0" borderId="20" xfId="2" applyFont="1" applyBorder="1" applyAlignment="1">
      <alignment horizontal="center"/>
    </xf>
    <xf numFmtId="0" fontId="17" fillId="0" borderId="21" xfId="2" applyFont="1" applyBorder="1" applyAlignment="1">
      <alignment horizontal="center" vertical="center"/>
    </xf>
    <xf numFmtId="3" fontId="17" fillId="0" borderId="4" xfId="2" applyNumberFormat="1" applyFont="1" applyBorder="1" applyAlignment="1">
      <alignment horizontal="center" vertical="center"/>
    </xf>
    <xf numFmtId="3" fontId="17" fillId="0" borderId="1" xfId="2" applyNumberFormat="1" applyFont="1" applyBorder="1" applyAlignment="1">
      <alignment horizontal="center"/>
    </xf>
    <xf numFmtId="3" fontId="17" fillId="0" borderId="5" xfId="2" applyNumberFormat="1" applyFont="1" applyBorder="1" applyAlignment="1">
      <alignment horizontal="center" vertical="center"/>
    </xf>
    <xf numFmtId="3" fontId="17" fillId="0" borderId="7" xfId="2" applyNumberFormat="1" applyFont="1" applyBorder="1" applyAlignment="1">
      <alignment horizontal="center" vertical="center"/>
    </xf>
    <xf numFmtId="0" fontId="18" fillId="0" borderId="1" xfId="2" applyFont="1" applyBorder="1" applyAlignment="1">
      <alignment horizontal="center"/>
    </xf>
    <xf numFmtId="164" fontId="9" fillId="0" borderId="5" xfId="2" applyNumberFormat="1" applyBorder="1" applyAlignment="1">
      <alignment horizontal="center"/>
    </xf>
    <xf numFmtId="164" fontId="9" fillId="0" borderId="1" xfId="2" applyNumberFormat="1" applyBorder="1" applyAlignment="1">
      <alignment horizontal="center"/>
    </xf>
    <xf numFmtId="164" fontId="9" fillId="0" borderId="11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 vertical="center"/>
    </xf>
    <xf numFmtId="0" fontId="4" fillId="0" borderId="5" xfId="2" applyFont="1" applyFill="1" applyBorder="1"/>
    <xf numFmtId="0" fontId="4" fillId="0" borderId="5" xfId="2" applyFont="1" applyFill="1" applyBorder="1" applyAlignment="1">
      <alignment horizontal="center"/>
    </xf>
    <xf numFmtId="49" fontId="4" fillId="0" borderId="5" xfId="2" applyNumberFormat="1" applyFont="1" applyBorder="1" applyAlignment="1">
      <alignment horizontal="center"/>
    </xf>
    <xf numFmtId="0" fontId="28" fillId="0" borderId="11" xfId="2" applyFont="1" applyBorder="1" applyAlignment="1">
      <alignment wrapText="1"/>
    </xf>
    <xf numFmtId="0" fontId="28" fillId="0" borderId="5" xfId="2" applyFont="1" applyBorder="1" applyAlignment="1">
      <alignment wrapText="1"/>
    </xf>
    <xf numFmtId="2" fontId="9" fillId="0" borderId="7" xfId="2" applyNumberFormat="1" applyBorder="1" applyAlignment="1">
      <alignment horizontal="center"/>
    </xf>
    <xf numFmtId="49" fontId="2" fillId="0" borderId="5" xfId="2" applyNumberFormat="1" applyFont="1" applyBorder="1" applyAlignment="1">
      <alignment horizontal="center"/>
    </xf>
    <xf numFmtId="0" fontId="29" fillId="0" borderId="5" xfId="2" applyFont="1" applyBorder="1" applyAlignment="1">
      <alignment wrapText="1"/>
    </xf>
    <xf numFmtId="0" fontId="9" fillId="0" borderId="7" xfId="2" applyFont="1" applyBorder="1" applyAlignment="1">
      <alignment wrapText="1"/>
    </xf>
    <xf numFmtId="2" fontId="9" fillId="0" borderId="7" xfId="2" applyNumberFormat="1" applyFont="1" applyBorder="1" applyAlignment="1">
      <alignment horizontal="center"/>
    </xf>
    <xf numFmtId="0" fontId="17" fillId="0" borderId="7" xfId="2" applyFont="1" applyBorder="1"/>
    <xf numFmtId="0" fontId="17" fillId="0" borderId="26" xfId="2" applyFont="1" applyBorder="1" applyAlignment="1">
      <alignment horizontal="center"/>
    </xf>
    <xf numFmtId="0" fontId="17" fillId="0" borderId="26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/>
    </xf>
    <xf numFmtId="0" fontId="17" fillId="0" borderId="7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/>
    </xf>
    <xf numFmtId="0" fontId="17" fillId="0" borderId="16" xfId="2" applyFont="1" applyBorder="1" applyAlignment="1">
      <alignment horizontal="center"/>
    </xf>
    <xf numFmtId="0" fontId="30" fillId="0" borderId="5" xfId="2" applyFont="1" applyBorder="1"/>
    <xf numFmtId="0" fontId="31" fillId="0" borderId="5" xfId="2" applyFont="1" applyFill="1" applyBorder="1"/>
    <xf numFmtId="0" fontId="31" fillId="0" borderId="5" xfId="2" applyFont="1" applyBorder="1"/>
    <xf numFmtId="0" fontId="32" fillId="0" borderId="5" xfId="2" applyFont="1" applyFill="1" applyBorder="1"/>
    <xf numFmtId="0" fontId="30" fillId="0" borderId="11" xfId="2" applyFont="1" applyBorder="1"/>
    <xf numFmtId="4" fontId="24" fillId="0" borderId="5" xfId="2" applyNumberFormat="1" applyFont="1" applyBorder="1" applyAlignment="1">
      <alignment horizontal="left"/>
    </xf>
    <xf numFmtId="4" fontId="24" fillId="0" borderId="5" xfId="2" applyNumberFormat="1" applyFont="1" applyBorder="1" applyAlignment="1">
      <alignment horizontal="left" vertical="center"/>
    </xf>
    <xf numFmtId="4" fontId="24" fillId="0" borderId="11" xfId="2" applyNumberFormat="1" applyFont="1" applyBorder="1" applyAlignment="1">
      <alignment horizontal="left"/>
    </xf>
    <xf numFmtId="4" fontId="33" fillId="0" borderId="11" xfId="2" applyNumberFormat="1" applyFont="1" applyFill="1" applyBorder="1" applyAlignment="1">
      <alignment horizontal="left"/>
    </xf>
    <xf numFmtId="4" fontId="24" fillId="0" borderId="11" xfId="2" applyNumberFormat="1" applyFont="1" applyBorder="1" applyAlignment="1">
      <alignment horizontal="left" vertical="center"/>
    </xf>
    <xf numFmtId="4" fontId="24" fillId="0" borderId="8" xfId="2" applyNumberFormat="1" applyFont="1" applyBorder="1" applyAlignment="1">
      <alignment horizontal="left"/>
    </xf>
    <xf numFmtId="0" fontId="24" fillId="0" borderId="5" xfId="2" applyFont="1" applyFill="1" applyBorder="1" applyAlignment="1">
      <alignment horizontal="left"/>
    </xf>
    <xf numFmtId="0" fontId="24" fillId="0" borderId="7" xfId="2" applyFont="1" applyFill="1" applyBorder="1" applyAlignment="1">
      <alignment horizontal="left"/>
    </xf>
    <xf numFmtId="0" fontId="24" fillId="0" borderId="5" xfId="2" applyFont="1" applyBorder="1" applyAlignment="1">
      <alignment horizontal="left"/>
    </xf>
    <xf numFmtId="2" fontId="24" fillId="0" borderId="5" xfId="2" applyNumberFormat="1" applyFont="1" applyBorder="1" applyAlignment="1">
      <alignment horizontal="left"/>
    </xf>
    <xf numFmtId="0" fontId="24" fillId="0" borderId="7" xfId="2" applyFont="1" applyBorder="1" applyAlignment="1">
      <alignment horizontal="left"/>
    </xf>
    <xf numFmtId="4" fontId="34" fillId="0" borderId="5" xfId="2" applyNumberFormat="1" applyFont="1" applyBorder="1" applyAlignment="1">
      <alignment horizontal="left"/>
    </xf>
    <xf numFmtId="0" fontId="33" fillId="0" borderId="3" xfId="2" applyFont="1" applyFill="1" applyBorder="1" applyAlignment="1">
      <alignment horizontal="left"/>
    </xf>
    <xf numFmtId="0" fontId="24" fillId="0" borderId="3" xfId="2" applyFont="1" applyBorder="1" applyAlignment="1">
      <alignment horizontal="left"/>
    </xf>
    <xf numFmtId="4" fontId="24" fillId="0" borderId="3" xfId="2" applyNumberFormat="1" applyFont="1" applyBorder="1" applyAlignment="1">
      <alignment horizontal="left"/>
    </xf>
    <xf numFmtId="0" fontId="24" fillId="0" borderId="1" xfId="2" applyFont="1" applyFill="1" applyBorder="1" applyAlignment="1">
      <alignment horizontal="left"/>
    </xf>
    <xf numFmtId="0" fontId="24" fillId="0" borderId="1" xfId="2" applyFont="1" applyBorder="1" applyAlignment="1">
      <alignment horizontal="left"/>
    </xf>
    <xf numFmtId="4" fontId="24" fillId="0" borderId="1" xfId="2" applyNumberFormat="1" applyFont="1" applyBorder="1" applyAlignment="1">
      <alignment horizontal="left"/>
    </xf>
    <xf numFmtId="0" fontId="33" fillId="0" borderId="5" xfId="2" applyFont="1" applyBorder="1" applyAlignment="1">
      <alignment horizontal="left"/>
    </xf>
    <xf numFmtId="0" fontId="24" fillId="0" borderId="8" xfId="2" applyFont="1" applyFill="1" applyBorder="1" applyAlignment="1">
      <alignment horizontal="left"/>
    </xf>
    <xf numFmtId="0" fontId="24" fillId="0" borderId="11" xfId="2" applyFont="1" applyBorder="1" applyAlignment="1">
      <alignment horizontal="left"/>
    </xf>
    <xf numFmtId="0" fontId="35" fillId="0" borderId="5" xfId="2" applyFont="1" applyBorder="1" applyAlignment="1">
      <alignment horizontal="left"/>
    </xf>
    <xf numFmtId="4" fontId="35" fillId="0" borderId="5" xfId="2" applyNumberFormat="1" applyFont="1" applyBorder="1" applyAlignment="1">
      <alignment horizontal="left"/>
    </xf>
    <xf numFmtId="0" fontId="35" fillId="0" borderId="7" xfId="2" applyFont="1" applyFill="1" applyBorder="1" applyAlignment="1">
      <alignment horizontal="left"/>
    </xf>
    <xf numFmtId="0" fontId="35" fillId="0" borderId="11" xfId="2" applyFont="1" applyBorder="1" applyAlignment="1">
      <alignment horizontal="left"/>
    </xf>
    <xf numFmtId="4" fontId="35" fillId="0" borderId="11" xfId="2" applyNumberFormat="1" applyFont="1" applyBorder="1" applyAlignment="1">
      <alignment horizontal="left"/>
    </xf>
    <xf numFmtId="0" fontId="24" fillId="0" borderId="7" xfId="2" applyFont="1" applyFill="1" applyBorder="1" applyAlignment="1">
      <alignment horizontal="left" wrapText="1"/>
    </xf>
    <xf numFmtId="0" fontId="33" fillId="0" borderId="7" xfId="2" applyFont="1" applyFill="1" applyBorder="1" applyAlignment="1">
      <alignment horizontal="left"/>
    </xf>
    <xf numFmtId="0" fontId="36" fillId="0" borderId="7" xfId="2" applyFont="1" applyFill="1" applyBorder="1" applyAlignment="1">
      <alignment horizontal="left"/>
    </xf>
    <xf numFmtId="0" fontId="24" fillId="0" borderId="11" xfId="2" applyFont="1" applyFill="1" applyBorder="1" applyAlignment="1">
      <alignment horizontal="left" wrapText="1"/>
    </xf>
    <xf numFmtId="4" fontId="24" fillId="0" borderId="11" xfId="2" applyNumberFormat="1" applyFont="1" applyFill="1" applyBorder="1" applyAlignment="1">
      <alignment horizontal="left" vertical="center" wrapText="1"/>
    </xf>
    <xf numFmtId="0" fontId="37" fillId="0" borderId="5" xfId="2" applyFont="1" applyFill="1" applyBorder="1" applyAlignment="1">
      <alignment horizontal="left"/>
    </xf>
    <xf numFmtId="4" fontId="37" fillId="0" borderId="5" xfId="2" applyNumberFormat="1" applyFont="1" applyBorder="1" applyAlignment="1">
      <alignment horizontal="left"/>
    </xf>
    <xf numFmtId="0" fontId="37" fillId="0" borderId="11" xfId="2" applyFont="1" applyFill="1" applyBorder="1" applyAlignment="1">
      <alignment horizontal="left"/>
    </xf>
    <xf numFmtId="4" fontId="37" fillId="0" borderId="11" xfId="2" applyNumberFormat="1" applyFont="1" applyBorder="1" applyAlignment="1">
      <alignment horizontal="left"/>
    </xf>
    <xf numFmtId="0" fontId="24" fillId="0" borderId="2" xfId="2" applyFont="1" applyFill="1" applyBorder="1" applyAlignment="1">
      <alignment horizontal="left"/>
    </xf>
    <xf numFmtId="0" fontId="24" fillId="0" borderId="13" xfId="2" applyFont="1" applyBorder="1" applyAlignment="1">
      <alignment horizontal="left"/>
    </xf>
    <xf numFmtId="0" fontId="24" fillId="0" borderId="11" xfId="2" applyFont="1" applyFill="1" applyBorder="1" applyAlignment="1">
      <alignment horizontal="left"/>
    </xf>
    <xf numFmtId="0" fontId="36" fillId="0" borderId="5" xfId="2" applyFont="1" applyBorder="1" applyAlignment="1">
      <alignment horizontal="left"/>
    </xf>
    <xf numFmtId="0" fontId="33" fillId="0" borderId="5" xfId="2" applyFont="1" applyFill="1" applyBorder="1" applyAlignment="1">
      <alignment horizontal="left"/>
    </xf>
    <xf numFmtId="0" fontId="36" fillId="0" borderId="5" xfId="2" applyFont="1" applyFill="1" applyBorder="1" applyAlignment="1">
      <alignment horizontal="left"/>
    </xf>
    <xf numFmtId="0" fontId="24" fillId="0" borderId="4" xfId="2" applyFont="1" applyFill="1" applyBorder="1" applyAlignment="1">
      <alignment horizontal="left"/>
    </xf>
    <xf numFmtId="0" fontId="24" fillId="0" borderId="5" xfId="2" applyFont="1" applyBorder="1" applyAlignment="1">
      <alignment horizontal="left" wrapText="1"/>
    </xf>
    <xf numFmtId="0" fontId="37" fillId="0" borderId="11" xfId="2" applyFont="1" applyFill="1" applyBorder="1" applyAlignment="1">
      <alignment horizontal="left" vertical="center"/>
    </xf>
    <xf numFmtId="0" fontId="24" fillId="0" borderId="0" xfId="2" applyFont="1" applyAlignment="1">
      <alignment horizontal="left"/>
    </xf>
    <xf numFmtId="0" fontId="24" fillId="0" borderId="5" xfId="2" applyFont="1" applyFill="1" applyBorder="1" applyAlignment="1">
      <alignment horizontal="left" wrapText="1"/>
    </xf>
    <xf numFmtId="0" fontId="37" fillId="0" borderId="0" xfId="2" applyFont="1" applyFill="1" applyBorder="1" applyAlignment="1">
      <alignment horizontal="left"/>
    </xf>
    <xf numFmtId="0" fontId="24" fillId="0" borderId="0" xfId="2" applyFont="1" applyBorder="1" applyAlignment="1">
      <alignment horizontal="left"/>
    </xf>
    <xf numFmtId="2" fontId="37" fillId="0" borderId="0" xfId="2" applyNumberFormat="1" applyFont="1" applyBorder="1" applyAlignment="1">
      <alignment horizontal="left"/>
    </xf>
    <xf numFmtId="0" fontId="24" fillId="0" borderId="5" xfId="2" applyFont="1" applyBorder="1" applyAlignment="1">
      <alignment horizontal="left" vertical="center"/>
    </xf>
    <xf numFmtId="0" fontId="35" fillId="0" borderId="11" xfId="2" applyFont="1" applyFill="1" applyBorder="1" applyAlignment="1">
      <alignment horizontal="left"/>
    </xf>
    <xf numFmtId="0" fontId="35" fillId="0" borderId="1" xfId="2" applyFont="1" applyBorder="1" applyAlignment="1">
      <alignment horizontal="left"/>
    </xf>
    <xf numFmtId="4" fontId="35" fillId="0" borderId="1" xfId="2" applyNumberFormat="1" applyFont="1" applyBorder="1" applyAlignment="1">
      <alignment horizontal="left"/>
    </xf>
    <xf numFmtId="4" fontId="38" fillId="0" borderId="11" xfId="2" applyNumberFormat="1" applyFont="1" applyBorder="1" applyAlignment="1">
      <alignment horizontal="left"/>
    </xf>
    <xf numFmtId="0" fontId="33" fillId="0" borderId="11" xfId="2" applyFont="1" applyFill="1" applyBorder="1" applyAlignment="1">
      <alignment horizontal="left" wrapText="1"/>
    </xf>
    <xf numFmtId="4" fontId="33" fillId="0" borderId="5" xfId="2" applyNumberFormat="1" applyFont="1" applyBorder="1" applyAlignment="1">
      <alignment horizontal="left"/>
    </xf>
    <xf numFmtId="0" fontId="39" fillId="0" borderId="5" xfId="2" applyFont="1" applyFill="1" applyBorder="1" applyAlignment="1">
      <alignment horizontal="left"/>
    </xf>
    <xf numFmtId="0" fontId="24" fillId="0" borderId="11" xfId="2" applyFont="1" applyBorder="1" applyAlignment="1">
      <alignment horizontal="left" wrapText="1"/>
    </xf>
    <xf numFmtId="0" fontId="40" fillId="0" borderId="11" xfId="2" applyFont="1" applyBorder="1" applyAlignment="1">
      <alignment horizontal="left"/>
    </xf>
    <xf numFmtId="0" fontId="36" fillId="0" borderId="11" xfId="2" applyFont="1" applyFill="1" applyBorder="1" applyAlignment="1">
      <alignment horizontal="left" wrapText="1"/>
    </xf>
    <xf numFmtId="0" fontId="41" fillId="0" borderId="5" xfId="2" applyFont="1" applyFill="1" applyBorder="1" applyAlignment="1">
      <alignment horizontal="left"/>
    </xf>
    <xf numFmtId="4" fontId="36" fillId="0" borderId="5" xfId="2" applyNumberFormat="1" applyFont="1" applyBorder="1" applyAlignment="1">
      <alignment horizontal="left"/>
    </xf>
    <xf numFmtId="4" fontId="24" fillId="0" borderId="2" xfId="2" applyNumberFormat="1" applyFont="1" applyBorder="1" applyAlignment="1">
      <alignment horizontal="left"/>
    </xf>
    <xf numFmtId="4" fontId="24" fillId="0" borderId="7" xfId="2" applyNumberFormat="1" applyFont="1" applyBorder="1" applyAlignment="1">
      <alignment horizontal="left"/>
    </xf>
    <xf numFmtId="4" fontId="24" fillId="0" borderId="11" xfId="2" applyNumberFormat="1" applyFont="1" applyFill="1" applyBorder="1" applyAlignment="1">
      <alignment horizontal="left"/>
    </xf>
    <xf numFmtId="4" fontId="41" fillId="0" borderId="5" xfId="2" applyNumberFormat="1" applyFont="1" applyBorder="1" applyAlignment="1">
      <alignment horizontal="left"/>
    </xf>
    <xf numFmtId="4" fontId="24" fillId="0" borderId="11" xfId="2" applyNumberFormat="1" applyFont="1" applyFill="1" applyBorder="1" applyAlignment="1">
      <alignment horizontal="left" vertical="center"/>
    </xf>
    <xf numFmtId="0" fontId="40" fillId="0" borderId="5" xfId="2" applyFont="1" applyFill="1" applyBorder="1" applyAlignment="1">
      <alignment horizontal="left"/>
    </xf>
    <xf numFmtId="2" fontId="37" fillId="0" borderId="11" xfId="2" applyNumberFormat="1" applyFont="1" applyBorder="1" applyAlignment="1">
      <alignment horizontal="left"/>
    </xf>
    <xf numFmtId="0" fontId="37" fillId="0" borderId="11" xfId="2" applyFont="1" applyBorder="1" applyAlignment="1">
      <alignment horizontal="left"/>
    </xf>
    <xf numFmtId="4" fontId="24" fillId="0" borderId="14" xfId="2" applyNumberFormat="1" applyFont="1" applyBorder="1" applyAlignment="1">
      <alignment horizontal="left"/>
    </xf>
    <xf numFmtId="0" fontId="39" fillId="0" borderId="5" xfId="2" applyFont="1" applyBorder="1" applyAlignment="1">
      <alignment horizontal="left"/>
    </xf>
    <xf numFmtId="0" fontId="42" fillId="0" borderId="5" xfId="2" applyFont="1" applyBorder="1" applyAlignment="1">
      <alignment horizontal="left"/>
    </xf>
    <xf numFmtId="0" fontId="39" fillId="0" borderId="11" xfId="2" applyFont="1" applyBorder="1" applyAlignment="1">
      <alignment horizontal="left" wrapText="1"/>
    </xf>
    <xf numFmtId="2" fontId="33" fillId="0" borderId="5" xfId="2" applyNumberFormat="1" applyFont="1" applyBorder="1" applyAlignment="1">
      <alignment horizontal="left"/>
    </xf>
    <xf numFmtId="2" fontId="33" fillId="0" borderId="11" xfId="2" applyNumberFormat="1" applyFont="1" applyBorder="1" applyAlignment="1">
      <alignment horizontal="left"/>
    </xf>
    <xf numFmtId="2" fontId="24" fillId="0" borderId="11" xfId="2" applyNumberFormat="1" applyFont="1" applyBorder="1" applyAlignment="1">
      <alignment horizontal="left"/>
    </xf>
    <xf numFmtId="2" fontId="36" fillId="0" borderId="5" xfId="2" applyNumberFormat="1" applyFont="1" applyBorder="1" applyAlignment="1">
      <alignment horizontal="left"/>
    </xf>
    <xf numFmtId="0" fontId="37" fillId="0" borderId="5" xfId="2" applyFont="1" applyBorder="1" applyAlignment="1">
      <alignment horizontal="left"/>
    </xf>
    <xf numFmtId="0" fontId="24" fillId="0" borderId="7" xfId="2" applyFont="1" applyBorder="1" applyAlignment="1">
      <alignment horizontal="left" wrapText="1"/>
    </xf>
    <xf numFmtId="4" fontId="33" fillId="0" borderId="11" xfId="2" applyNumberFormat="1" applyFont="1" applyBorder="1" applyAlignment="1">
      <alignment horizontal="left"/>
    </xf>
    <xf numFmtId="0" fontId="33" fillId="0" borderId="5" xfId="2" applyFont="1" applyBorder="1" applyAlignment="1">
      <alignment horizontal="left" vertical="center"/>
    </xf>
    <xf numFmtId="0" fontId="24" fillId="0" borderId="5" xfId="2" applyFont="1" applyBorder="1" applyAlignment="1">
      <alignment horizontal="left" vertical="center" wrapText="1"/>
    </xf>
    <xf numFmtId="0" fontId="37" fillId="0" borderId="0" xfId="2" applyFont="1" applyBorder="1" applyAlignment="1">
      <alignment horizontal="left"/>
    </xf>
    <xf numFmtId="2" fontId="38" fillId="0" borderId="0" xfId="2" applyNumberFormat="1" applyFont="1" applyBorder="1" applyAlignment="1">
      <alignment horizontal="left"/>
    </xf>
    <xf numFmtId="0" fontId="42" fillId="0" borderId="5" xfId="2" applyFont="1" applyFill="1" applyBorder="1" applyAlignment="1">
      <alignment horizontal="left"/>
    </xf>
    <xf numFmtId="0" fontId="42" fillId="0" borderId="11" xfId="2" applyFont="1" applyBorder="1" applyAlignment="1">
      <alignment horizontal="left"/>
    </xf>
    <xf numFmtId="0" fontId="36" fillId="0" borderId="11" xfId="2" applyFont="1" applyBorder="1" applyAlignment="1">
      <alignment horizontal="left"/>
    </xf>
    <xf numFmtId="0" fontId="36" fillId="0" borderId="1" xfId="2" applyFont="1" applyBorder="1" applyAlignment="1">
      <alignment horizontal="left"/>
    </xf>
    <xf numFmtId="4" fontId="36" fillId="0" borderId="1" xfId="2" applyNumberFormat="1" applyFont="1" applyBorder="1" applyAlignment="1">
      <alignment horizontal="left"/>
    </xf>
    <xf numFmtId="0" fontId="42" fillId="0" borderId="7" xfId="2" applyFont="1" applyFill="1" applyBorder="1" applyAlignment="1">
      <alignment horizontal="left"/>
    </xf>
    <xf numFmtId="0" fontId="36" fillId="0" borderId="11" xfId="2" applyFont="1" applyFill="1" applyBorder="1" applyAlignment="1">
      <alignment horizontal="left"/>
    </xf>
    <xf numFmtId="4" fontId="36" fillId="0" borderId="11" xfId="2" applyNumberFormat="1" applyFont="1" applyBorder="1" applyAlignment="1">
      <alignment horizontal="left"/>
    </xf>
    <xf numFmtId="4" fontId="42" fillId="0" borderId="11" xfId="2" applyNumberFormat="1" applyFont="1" applyBorder="1" applyAlignment="1">
      <alignment horizontal="left"/>
    </xf>
    <xf numFmtId="4" fontId="42" fillId="0" borderId="5" xfId="2" applyNumberFormat="1" applyFont="1" applyBorder="1" applyAlignment="1">
      <alignment horizontal="left"/>
    </xf>
    <xf numFmtId="4" fontId="24" fillId="0" borderId="5" xfId="2" applyNumberFormat="1" applyFont="1" applyFill="1" applyBorder="1" applyAlignment="1">
      <alignment horizontal="left" vertical="center" wrapText="1"/>
    </xf>
    <xf numFmtId="4" fontId="33" fillId="0" borderId="5" xfId="2" applyNumberFormat="1" applyFont="1" applyBorder="1" applyAlignment="1">
      <alignment horizontal="left" vertical="center"/>
    </xf>
    <xf numFmtId="0" fontId="34" fillId="0" borderId="11" xfId="2" applyFont="1" applyFill="1" applyBorder="1" applyAlignment="1">
      <alignment horizontal="left"/>
    </xf>
    <xf numFmtId="0" fontId="34" fillId="0" borderId="5" xfId="2" applyFont="1" applyBorder="1" applyAlignment="1">
      <alignment horizontal="left"/>
    </xf>
    <xf numFmtId="4" fontId="34" fillId="0" borderId="5" xfId="2" applyNumberFormat="1" applyFont="1" applyBorder="1" applyAlignment="1">
      <alignment horizontal="left" vertical="center"/>
    </xf>
    <xf numFmtId="0" fontId="39" fillId="0" borderId="11" xfId="2" applyFont="1" applyBorder="1" applyAlignment="1">
      <alignment horizontal="left"/>
    </xf>
    <xf numFmtId="4" fontId="39" fillId="0" borderId="11" xfId="2" applyNumberFormat="1" applyFont="1" applyBorder="1" applyAlignment="1">
      <alignment horizontal="left"/>
    </xf>
    <xf numFmtId="0" fontId="39" fillId="0" borderId="5" xfId="2" applyFont="1" applyBorder="1" applyAlignment="1">
      <alignment horizontal="left" wrapText="1"/>
    </xf>
    <xf numFmtId="4" fontId="39" fillId="0" borderId="5" xfId="2" applyNumberFormat="1" applyFont="1" applyBorder="1" applyAlignment="1">
      <alignment horizontal="left"/>
    </xf>
    <xf numFmtId="2" fontId="24" fillId="0" borderId="0" xfId="2" applyNumberFormat="1" applyFont="1" applyAlignment="1">
      <alignment horizontal="left"/>
    </xf>
    <xf numFmtId="0" fontId="42" fillId="0" borderId="11" xfId="2" applyFont="1" applyFill="1" applyBorder="1" applyAlignment="1">
      <alignment horizontal="left"/>
    </xf>
    <xf numFmtId="0" fontId="24" fillId="0" borderId="11" xfId="2" applyFont="1" applyBorder="1" applyAlignment="1">
      <alignment horizontal="left" vertical="center"/>
    </xf>
    <xf numFmtId="0" fontId="33" fillId="0" borderId="7" xfId="2" applyFont="1" applyBorder="1" applyAlignment="1">
      <alignment horizontal="left"/>
    </xf>
    <xf numFmtId="0" fontId="36" fillId="0" borderId="7" xfId="2" applyFont="1" applyBorder="1" applyAlignment="1">
      <alignment horizontal="left"/>
    </xf>
    <xf numFmtId="0" fontId="33" fillId="0" borderId="7" xfId="2" applyFont="1" applyBorder="1" applyAlignment="1">
      <alignment horizontal="left" wrapText="1"/>
    </xf>
    <xf numFmtId="4" fontId="43" fillId="0" borderId="5" xfId="2" applyNumberFormat="1" applyFont="1" applyBorder="1" applyAlignment="1">
      <alignment horizontal="left"/>
    </xf>
    <xf numFmtId="0" fontId="39" fillId="0" borderId="11" xfId="2" applyFont="1" applyFill="1" applyBorder="1" applyAlignment="1">
      <alignment horizontal="left"/>
    </xf>
    <xf numFmtId="0" fontId="33" fillId="0" borderId="11" xfId="2" applyFont="1" applyFill="1" applyBorder="1" applyAlignment="1">
      <alignment horizontal="left"/>
    </xf>
    <xf numFmtId="14" fontId="24" fillId="0" borderId="11" xfId="2" applyNumberFormat="1" applyFont="1" applyBorder="1" applyAlignment="1">
      <alignment horizontal="left"/>
    </xf>
    <xf numFmtId="0" fontId="44" fillId="0" borderId="5" xfId="2" applyFont="1" applyBorder="1" applyAlignment="1">
      <alignment horizontal="left"/>
    </xf>
    <xf numFmtId="0" fontId="24" fillId="0" borderId="14" xfId="2" applyFont="1" applyBorder="1" applyAlignment="1">
      <alignment horizontal="left"/>
    </xf>
    <xf numFmtId="0" fontId="40" fillId="4" borderId="11" xfId="2" applyFont="1" applyFill="1" applyBorder="1" applyAlignment="1">
      <alignment horizontal="left"/>
    </xf>
    <xf numFmtId="4" fontId="37" fillId="4" borderId="11" xfId="2" applyNumberFormat="1" applyFont="1" applyFill="1" applyBorder="1" applyAlignment="1">
      <alignment horizontal="left"/>
    </xf>
    <xf numFmtId="0" fontId="33" fillId="0" borderId="11" xfId="2" applyFont="1" applyBorder="1" applyAlignment="1">
      <alignment horizontal="left"/>
    </xf>
    <xf numFmtId="4" fontId="40" fillId="0" borderId="11" xfId="2" applyNumberFormat="1" applyFont="1" applyBorder="1" applyAlignment="1">
      <alignment horizontal="left"/>
    </xf>
    <xf numFmtId="0" fontId="36" fillId="0" borderId="11" xfId="2" applyFont="1" applyBorder="1" applyAlignment="1">
      <alignment horizontal="left" wrapText="1"/>
    </xf>
    <xf numFmtId="0" fontId="45" fillId="0" borderId="11" xfId="2" applyFont="1" applyBorder="1" applyAlignment="1">
      <alignment horizontal="left"/>
    </xf>
    <xf numFmtId="0" fontId="24" fillId="0" borderId="10" xfId="2" applyFont="1" applyBorder="1" applyAlignment="1">
      <alignment horizontal="left" wrapText="1"/>
    </xf>
    <xf numFmtId="0" fontId="35" fillId="0" borderId="0" xfId="0" applyFont="1" applyAlignment="1">
      <alignment horizontal="left"/>
    </xf>
    <xf numFmtId="0" fontId="46" fillId="0" borderId="11" xfId="2" applyFont="1" applyBorder="1" applyAlignment="1">
      <alignment horizontal="left"/>
    </xf>
    <xf numFmtId="0" fontId="42" fillId="0" borderId="11" xfId="2" applyFont="1" applyBorder="1" applyAlignment="1">
      <alignment horizontal="left" vertical="center"/>
    </xf>
    <xf numFmtId="0" fontId="35" fillId="0" borderId="0" xfId="0" applyFont="1"/>
    <xf numFmtId="0" fontId="24" fillId="0" borderId="3" xfId="2" applyFont="1" applyBorder="1" applyAlignment="1">
      <alignment horizontal="left" vertical="center"/>
    </xf>
    <xf numFmtId="0" fontId="24" fillId="0" borderId="3" xfId="2" applyFont="1" applyFill="1" applyBorder="1" applyAlignment="1">
      <alignment horizontal="left"/>
    </xf>
    <xf numFmtId="0" fontId="24" fillId="0" borderId="1" xfId="2" applyFont="1" applyBorder="1" applyAlignment="1">
      <alignment horizontal="left" vertical="center"/>
    </xf>
    <xf numFmtId="49" fontId="24" fillId="0" borderId="5" xfId="2" applyNumberFormat="1" applyFont="1" applyBorder="1" applyAlignment="1">
      <alignment horizontal="left"/>
    </xf>
    <xf numFmtId="49" fontId="24" fillId="0" borderId="11" xfId="2" applyNumberFormat="1" applyFont="1" applyBorder="1" applyAlignment="1">
      <alignment horizontal="left"/>
    </xf>
    <xf numFmtId="3" fontId="24" fillId="0" borderId="11" xfId="2" applyNumberFormat="1" applyFont="1" applyBorder="1" applyAlignment="1">
      <alignment horizontal="left"/>
    </xf>
    <xf numFmtId="4" fontId="24" fillId="0" borderId="3" xfId="2" applyNumberFormat="1" applyFont="1" applyBorder="1" applyAlignment="1">
      <alignment horizontal="left" vertical="center"/>
    </xf>
    <xf numFmtId="3" fontId="24" fillId="0" borderId="1" xfId="2" applyNumberFormat="1" applyFont="1" applyBorder="1" applyAlignment="1">
      <alignment horizontal="left"/>
    </xf>
    <xf numFmtId="3" fontId="24" fillId="0" borderId="1" xfId="2" applyNumberFormat="1" applyFont="1" applyBorder="1" applyAlignment="1">
      <alignment horizontal="left" vertical="center"/>
    </xf>
    <xf numFmtId="165" fontId="24" fillId="0" borderId="1" xfId="2" applyNumberFormat="1" applyFont="1" applyBorder="1" applyAlignment="1">
      <alignment horizontal="left" vertical="center"/>
    </xf>
    <xf numFmtId="3" fontId="24" fillId="0" borderId="5" xfId="2" applyNumberFormat="1" applyFont="1" applyBorder="1" applyAlignment="1">
      <alignment horizontal="left" vertical="center"/>
    </xf>
    <xf numFmtId="3" fontId="24" fillId="0" borderId="7" xfId="2" applyNumberFormat="1" applyFont="1" applyBorder="1" applyAlignment="1">
      <alignment horizontal="left" vertical="center"/>
    </xf>
    <xf numFmtId="3" fontId="24" fillId="0" borderId="11" xfId="2" applyNumberFormat="1" applyFont="1" applyFill="1" applyBorder="1" applyAlignment="1">
      <alignment horizontal="left"/>
    </xf>
    <xf numFmtId="164" fontId="24" fillId="0" borderId="1" xfId="2" applyNumberFormat="1" applyFont="1" applyBorder="1" applyAlignment="1">
      <alignment horizontal="left"/>
    </xf>
    <xf numFmtId="0" fontId="24" fillId="0" borderId="6" xfId="2" applyFont="1" applyFill="1" applyBorder="1" applyAlignment="1">
      <alignment horizontal="left"/>
    </xf>
    <xf numFmtId="0" fontId="24" fillId="0" borderId="7" xfId="2" applyFont="1" applyBorder="1" applyAlignment="1">
      <alignment horizontal="left" vertical="center"/>
    </xf>
    <xf numFmtId="2" fontId="24" fillId="0" borderId="11" xfId="2" applyNumberFormat="1" applyFont="1" applyBorder="1" applyAlignment="1">
      <alignment horizontal="left" vertical="center"/>
    </xf>
    <xf numFmtId="2" fontId="24" fillId="0" borderId="5" xfId="2" applyNumberFormat="1" applyFont="1" applyBorder="1" applyAlignment="1">
      <alignment horizontal="left" vertical="center"/>
    </xf>
    <xf numFmtId="2" fontId="24" fillId="0" borderId="1" xfId="2" applyNumberFormat="1" applyFont="1" applyBorder="1" applyAlignment="1">
      <alignment horizontal="left"/>
    </xf>
    <xf numFmtId="0" fontId="24" fillId="0" borderId="6" xfId="2" applyFont="1" applyBorder="1" applyAlignment="1">
      <alignment horizontal="left"/>
    </xf>
    <xf numFmtId="2" fontId="24" fillId="0" borderId="13" xfId="2" applyNumberFormat="1" applyFont="1" applyBorder="1" applyAlignment="1">
      <alignment horizontal="left"/>
    </xf>
    <xf numFmtId="1" fontId="24" fillId="0" borderId="11" xfId="2" applyNumberFormat="1" applyFont="1" applyBorder="1" applyAlignment="1">
      <alignment horizontal="left"/>
    </xf>
    <xf numFmtId="2" fontId="24" fillId="0" borderId="3" xfId="2" applyNumberFormat="1" applyFont="1" applyBorder="1" applyAlignment="1">
      <alignment horizontal="left"/>
    </xf>
    <xf numFmtId="0" fontId="24" fillId="0" borderId="10" xfId="2" applyFont="1" applyBorder="1" applyAlignment="1">
      <alignment horizontal="left"/>
    </xf>
    <xf numFmtId="0" fontId="24" fillId="0" borderId="5" xfId="2" applyFont="1" applyFill="1" applyBorder="1" applyAlignment="1">
      <alignment horizontal="left" vertical="center"/>
    </xf>
    <xf numFmtId="3" fontId="24" fillId="0" borderId="5" xfId="2" applyNumberFormat="1" applyFont="1" applyBorder="1" applyAlignment="1">
      <alignment horizontal="left"/>
    </xf>
    <xf numFmtId="0" fontId="24" fillId="0" borderId="13" xfId="2" applyFont="1" applyBorder="1" applyAlignment="1">
      <alignment horizontal="left" wrapText="1"/>
    </xf>
    <xf numFmtId="1" fontId="24" fillId="0" borderId="5" xfId="2" applyNumberFormat="1" applyFont="1" applyBorder="1" applyAlignment="1">
      <alignment horizontal="left"/>
    </xf>
    <xf numFmtId="164" fontId="24" fillId="0" borderId="5" xfId="2" applyNumberFormat="1" applyFont="1" applyBorder="1" applyAlignment="1">
      <alignment horizontal="left"/>
    </xf>
    <xf numFmtId="2" fontId="24" fillId="0" borderId="14" xfId="2" applyNumberFormat="1" applyFont="1" applyBorder="1" applyAlignment="1">
      <alignment horizontal="left"/>
    </xf>
    <xf numFmtId="164" fontId="24" fillId="0" borderId="11" xfId="2" applyNumberFormat="1" applyFont="1" applyBorder="1" applyAlignment="1">
      <alignment horizontal="left"/>
    </xf>
    <xf numFmtId="0" fontId="24" fillId="0" borderId="2" xfId="2" applyFont="1" applyBorder="1" applyAlignment="1">
      <alignment horizontal="left"/>
    </xf>
    <xf numFmtId="0" fontId="24" fillId="0" borderId="10" xfId="2" applyFont="1" applyFill="1" applyBorder="1" applyAlignment="1">
      <alignment horizontal="left"/>
    </xf>
    <xf numFmtId="0" fontId="37" fillId="0" borderId="3" xfId="1" applyFont="1" applyBorder="1" applyAlignment="1">
      <alignment horizontal="center"/>
    </xf>
    <xf numFmtId="0" fontId="37" fillId="0" borderId="1" xfId="1" applyFont="1" applyBorder="1" applyAlignment="1">
      <alignment horizontal="center"/>
    </xf>
    <xf numFmtId="0" fontId="37" fillId="0" borderId="2" xfId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37" fillId="0" borderId="2" xfId="1" applyFont="1" applyBorder="1" applyAlignment="1">
      <alignment horizontal="center"/>
    </xf>
    <xf numFmtId="0" fontId="37" fillId="0" borderId="0" xfId="1" applyFont="1" applyBorder="1" applyAlignment="1">
      <alignment horizontal="center" vertical="center"/>
    </xf>
    <xf numFmtId="0" fontId="37" fillId="0" borderId="3" xfId="1" applyFont="1" applyBorder="1" applyAlignment="1">
      <alignment horizontal="center" vertical="center"/>
    </xf>
    <xf numFmtId="0" fontId="37" fillId="0" borderId="4" xfId="1" applyFont="1" applyBorder="1" applyAlignment="1">
      <alignment horizontal="center"/>
    </xf>
    <xf numFmtId="0" fontId="24" fillId="0" borderId="5" xfId="1" applyFont="1" applyBorder="1" applyAlignment="1">
      <alignment horizontal="center"/>
    </xf>
    <xf numFmtId="0" fontId="37" fillId="0" borderId="6" xfId="1" applyFont="1" applyBorder="1" applyAlignment="1">
      <alignment horizontal="left" vertical="center"/>
    </xf>
    <xf numFmtId="0" fontId="37" fillId="0" borderId="5" xfId="1" applyFont="1" applyBorder="1" applyAlignment="1">
      <alignment horizontal="left" vertical="center"/>
    </xf>
    <xf numFmtId="0" fontId="37" fillId="0" borderId="7" xfId="1" applyFont="1" applyBorder="1" applyAlignment="1">
      <alignment horizontal="center"/>
    </xf>
    <xf numFmtId="0" fontId="37" fillId="0" borderId="5" xfId="1" applyFont="1" applyBorder="1" applyAlignment="1">
      <alignment horizontal="center"/>
    </xf>
    <xf numFmtId="49" fontId="24" fillId="0" borderId="0" xfId="2" applyNumberFormat="1" applyFont="1" applyBorder="1" applyAlignment="1">
      <alignment horizontal="left"/>
    </xf>
    <xf numFmtId="4" fontId="37" fillId="0" borderId="0" xfId="2" applyNumberFormat="1" applyFont="1" applyBorder="1" applyAlignment="1">
      <alignment horizontal="left"/>
    </xf>
    <xf numFmtId="49" fontId="37" fillId="0" borderId="0" xfId="2" applyNumberFormat="1" applyFont="1" applyBorder="1" applyAlignment="1">
      <alignment horizontal="left"/>
    </xf>
    <xf numFmtId="0" fontId="24" fillId="0" borderId="0" xfId="2" applyFont="1" applyBorder="1" applyAlignment="1">
      <alignment horizontal="left" vertical="center"/>
    </xf>
    <xf numFmtId="0" fontId="0" fillId="0" borderId="0" xfId="0" applyBorder="1"/>
    <xf numFmtId="0" fontId="24" fillId="4" borderId="0" xfId="2" applyFont="1" applyFill="1" applyBorder="1" applyAlignment="1">
      <alignment horizontal="left"/>
    </xf>
    <xf numFmtId="0" fontId="24" fillId="0" borderId="11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37" fillId="0" borderId="11" xfId="2" applyFont="1" applyFill="1" applyBorder="1" applyAlignment="1">
      <alignment horizontal="right"/>
    </xf>
    <xf numFmtId="2" fontId="24" fillId="0" borderId="0" xfId="2" applyNumberFormat="1" applyFont="1" applyBorder="1" applyAlignment="1">
      <alignment horizontal="left"/>
    </xf>
    <xf numFmtId="164" fontId="37" fillId="0" borderId="0" xfId="2" applyNumberFormat="1" applyFont="1" applyBorder="1" applyAlignment="1">
      <alignment horizontal="left"/>
    </xf>
    <xf numFmtId="0" fontId="2" fillId="0" borderId="0" xfId="1" applyFont="1" applyBorder="1"/>
    <xf numFmtId="0" fontId="25" fillId="0" borderId="0" xfId="0" applyFont="1"/>
    <xf numFmtId="0" fontId="24" fillId="0" borderId="0" xfId="0" applyFont="1" applyAlignment="1">
      <alignment horizontal="left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3" borderId="1" xfId="0" applyFont="1" applyFill="1" applyBorder="1" applyAlignment="1">
      <alignment horizontal="left"/>
    </xf>
    <xf numFmtId="0" fontId="24" fillId="3" borderId="11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left"/>
    </xf>
    <xf numFmtId="0" fontId="24" fillId="5" borderId="0" xfId="0" applyFont="1" applyFill="1" applyBorder="1" applyAlignment="1">
      <alignment horizontal="left"/>
    </xf>
    <xf numFmtId="4" fontId="24" fillId="0" borderId="11" xfId="0" applyNumberFormat="1" applyFont="1" applyBorder="1" applyAlignment="1">
      <alignment horizontal="left"/>
    </xf>
    <xf numFmtId="0" fontId="24" fillId="0" borderId="0" xfId="0" applyFont="1"/>
    <xf numFmtId="0" fontId="24" fillId="0" borderId="1" xfId="2" applyFont="1" applyFill="1" applyBorder="1" applyAlignment="1">
      <alignment horizontal="left" vertical="center"/>
    </xf>
    <xf numFmtId="4" fontId="24" fillId="0" borderId="1" xfId="2" applyNumberFormat="1" applyFont="1" applyBorder="1" applyAlignment="1">
      <alignment horizontal="left" vertical="center"/>
    </xf>
    <xf numFmtId="0" fontId="24" fillId="0" borderId="8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left" vertical="center"/>
    </xf>
    <xf numFmtId="0" fontId="24" fillId="0" borderId="7" xfId="2" applyFont="1" applyFill="1" applyBorder="1" applyAlignment="1">
      <alignment horizontal="left" vertical="center"/>
    </xf>
    <xf numFmtId="0" fontId="24" fillId="0" borderId="2" xfId="2" applyFont="1" applyFill="1" applyBorder="1" applyAlignment="1">
      <alignment horizontal="left" vertical="center"/>
    </xf>
    <xf numFmtId="0" fontId="24" fillId="0" borderId="13" xfId="2" applyFont="1" applyBorder="1" applyAlignment="1">
      <alignment horizontal="left" vertical="center"/>
    </xf>
    <xf numFmtId="0" fontId="37" fillId="0" borderId="11" xfId="2" applyFont="1" applyBorder="1" applyAlignment="1">
      <alignment horizontal="left" vertical="center"/>
    </xf>
    <xf numFmtId="0" fontId="24" fillId="0" borderId="4" xfId="2" applyFont="1" applyFill="1" applyBorder="1" applyAlignment="1">
      <alignment horizontal="left" vertical="center"/>
    </xf>
    <xf numFmtId="0" fontId="24" fillId="0" borderId="3" xfId="2" applyFont="1" applyFill="1" applyBorder="1" applyAlignment="1">
      <alignment horizontal="left" vertical="center"/>
    </xf>
    <xf numFmtId="49" fontId="24" fillId="0" borderId="11" xfId="2" applyNumberFormat="1" applyFont="1" applyBorder="1" applyAlignment="1">
      <alignment horizontal="left" vertical="center"/>
    </xf>
    <xf numFmtId="4" fontId="37" fillId="0" borderId="11" xfId="2" applyNumberFormat="1" applyFont="1" applyBorder="1" applyAlignment="1">
      <alignment horizontal="left" vertical="center"/>
    </xf>
    <xf numFmtId="2" fontId="37" fillId="0" borderId="11" xfId="2" applyNumberFormat="1" applyFont="1" applyBorder="1" applyAlignment="1">
      <alignment horizontal="left" vertical="center"/>
    </xf>
    <xf numFmtId="49" fontId="24" fillId="0" borderId="5" xfId="2" applyNumberFormat="1" applyFont="1" applyBorder="1" applyAlignment="1">
      <alignment horizontal="left" vertical="center"/>
    </xf>
    <xf numFmtId="0" fontId="24" fillId="0" borderId="6" xfId="2" applyFont="1" applyBorder="1" applyAlignment="1">
      <alignment horizontal="left" vertical="center"/>
    </xf>
    <xf numFmtId="0" fontId="24" fillId="0" borderId="6" xfId="2" applyFont="1" applyFill="1" applyBorder="1" applyAlignment="1">
      <alignment horizontal="left" vertical="center"/>
    </xf>
    <xf numFmtId="4" fontId="24" fillId="0" borderId="7" xfId="2" applyNumberFormat="1" applyFont="1" applyBorder="1" applyAlignment="1">
      <alignment horizontal="left" vertical="center"/>
    </xf>
    <xf numFmtId="0" fontId="49" fillId="0" borderId="1" xfId="2" applyFont="1" applyFill="1" applyBorder="1" applyAlignment="1">
      <alignment horizontal="left" vertical="center"/>
    </xf>
    <xf numFmtId="0" fontId="50" fillId="0" borderId="11" xfId="2" applyFont="1" applyFill="1" applyBorder="1" applyAlignment="1">
      <alignment horizontal="left" wrapText="1"/>
    </xf>
    <xf numFmtId="0" fontId="50" fillId="0" borderId="5" xfId="2" applyFont="1" applyBorder="1" applyAlignment="1">
      <alignment horizontal="left" vertical="center"/>
    </xf>
    <xf numFmtId="0" fontId="50" fillId="0" borderId="5" xfId="2" applyFont="1" applyBorder="1" applyAlignment="1">
      <alignment horizontal="left"/>
    </xf>
    <xf numFmtId="49" fontId="50" fillId="0" borderId="5" xfId="2" applyNumberFormat="1" applyFont="1" applyBorder="1" applyAlignment="1">
      <alignment horizontal="left"/>
    </xf>
    <xf numFmtId="2" fontId="50" fillId="0" borderId="5" xfId="2" applyNumberFormat="1" applyFont="1" applyBorder="1" applyAlignment="1">
      <alignment horizontal="left"/>
    </xf>
    <xf numFmtId="0" fontId="50" fillId="0" borderId="11" xfId="2" applyFont="1" applyBorder="1" applyAlignment="1">
      <alignment horizontal="left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/>
    </xf>
    <xf numFmtId="0" fontId="8" fillId="2" borderId="31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30" xfId="2" applyFont="1" applyFill="1" applyBorder="1" applyAlignment="1">
      <alignment horizontal="center" vertical="center"/>
    </xf>
    <xf numFmtId="0" fontId="4" fillId="2" borderId="31" xfId="2" applyFont="1" applyFill="1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7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2" fillId="0" borderId="6" xfId="1" applyBorder="1" applyAlignment="1">
      <alignment horizontal="center"/>
    </xf>
    <xf numFmtId="0" fontId="26" fillId="0" borderId="0" xfId="0" applyFont="1" applyAlignment="1">
      <alignment horizontal="center"/>
    </xf>
    <xf numFmtId="0" fontId="37" fillId="2" borderId="12" xfId="2" applyFont="1" applyFill="1" applyBorder="1" applyAlignment="1">
      <alignment horizontal="left" vertical="center"/>
    </xf>
    <xf numFmtId="0" fontId="37" fillId="2" borderId="13" xfId="2" applyFont="1" applyFill="1" applyBorder="1" applyAlignment="1">
      <alignment horizontal="left" vertical="center"/>
    </xf>
    <xf numFmtId="0" fontId="37" fillId="2" borderId="9" xfId="2" applyFont="1" applyFill="1" applyBorder="1" applyAlignment="1">
      <alignment horizontal="left" vertical="center"/>
    </xf>
    <xf numFmtId="0" fontId="37" fillId="2" borderId="10" xfId="2" applyFont="1" applyFill="1" applyBorder="1" applyAlignment="1">
      <alignment horizontal="left" vertical="center"/>
    </xf>
    <xf numFmtId="0" fontId="37" fillId="2" borderId="12" xfId="1" applyFont="1" applyFill="1" applyBorder="1" applyAlignment="1">
      <alignment horizontal="left"/>
    </xf>
    <xf numFmtId="0" fontId="37" fillId="2" borderId="13" xfId="1" applyFont="1" applyFill="1" applyBorder="1" applyAlignment="1">
      <alignment horizontal="left"/>
    </xf>
    <xf numFmtId="0" fontId="37" fillId="2" borderId="9" xfId="1" applyFont="1" applyFill="1" applyBorder="1" applyAlignment="1">
      <alignment horizontal="left"/>
    </xf>
    <xf numFmtId="0" fontId="37" fillId="2" borderId="10" xfId="1" applyFont="1" applyFill="1" applyBorder="1" applyAlignment="1">
      <alignment horizontal="left"/>
    </xf>
    <xf numFmtId="0" fontId="8" fillId="2" borderId="12" xfId="1" applyFont="1" applyFill="1" applyBorder="1" applyAlignment="1">
      <alignment horizontal="left"/>
    </xf>
    <xf numFmtId="0" fontId="48" fillId="0" borderId="0" xfId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48" fillId="0" borderId="0" xfId="0" applyFont="1" applyAlignment="1">
      <alignment horizontal="center"/>
    </xf>
    <xf numFmtId="0" fontId="48" fillId="0" borderId="0" xfId="1" applyFont="1" applyAlignment="1">
      <alignment horizontal="center"/>
    </xf>
    <xf numFmtId="0" fontId="37" fillId="2" borderId="2" xfId="1" applyFont="1" applyFill="1" applyBorder="1" applyAlignment="1">
      <alignment horizontal="left"/>
    </xf>
    <xf numFmtId="0" fontId="2" fillId="0" borderId="6" xfId="1" applyFont="1" applyBorder="1" applyAlignment="1">
      <alignment horizontal="center"/>
    </xf>
    <xf numFmtId="0" fontId="37" fillId="2" borderId="8" xfId="2" applyFont="1" applyFill="1" applyBorder="1" applyAlignment="1">
      <alignment horizontal="left"/>
    </xf>
    <xf numFmtId="0" fontId="37" fillId="2" borderId="9" xfId="2" applyFont="1" applyFill="1" applyBorder="1" applyAlignment="1">
      <alignment horizontal="left"/>
    </xf>
    <xf numFmtId="0" fontId="37" fillId="2" borderId="10" xfId="2" applyFont="1" applyFill="1" applyBorder="1" applyAlignment="1">
      <alignment horizontal="left"/>
    </xf>
    <xf numFmtId="0" fontId="37" fillId="2" borderId="2" xfId="2" applyFont="1" applyFill="1" applyBorder="1" applyAlignment="1">
      <alignment horizontal="left" vertical="center"/>
    </xf>
    <xf numFmtId="0" fontId="37" fillId="2" borderId="4" xfId="1" applyFont="1" applyFill="1" applyBorder="1" applyAlignment="1">
      <alignment horizontal="left"/>
    </xf>
    <xf numFmtId="0" fontId="37" fillId="2" borderId="0" xfId="1" applyFont="1" applyFill="1" applyBorder="1" applyAlignment="1">
      <alignment horizontal="left"/>
    </xf>
    <xf numFmtId="0" fontId="37" fillId="2" borderId="28" xfId="1" applyFont="1" applyFill="1" applyBorder="1" applyAlignment="1">
      <alignment horizontal="left"/>
    </xf>
    <xf numFmtId="0" fontId="37" fillId="2" borderId="8" xfId="1" applyFont="1" applyFill="1" applyBorder="1" applyAlignment="1">
      <alignment horizontal="left"/>
    </xf>
    <xf numFmtId="0" fontId="37" fillId="2" borderId="8" xfId="2" applyFont="1" applyFill="1" applyBorder="1" applyAlignment="1">
      <alignment horizontal="left" vertical="center"/>
    </xf>
    <xf numFmtId="0" fontId="48" fillId="0" borderId="6" xfId="1" applyFont="1" applyBorder="1" applyAlignment="1">
      <alignment horizontal="center" vertical="center"/>
    </xf>
    <xf numFmtId="0" fontId="37" fillId="2" borderId="7" xfId="2" applyFont="1" applyFill="1" applyBorder="1" applyAlignment="1">
      <alignment horizontal="left" vertical="center"/>
    </xf>
    <xf numFmtId="0" fontId="37" fillId="2" borderId="6" xfId="2" applyFont="1" applyFill="1" applyBorder="1" applyAlignment="1">
      <alignment horizontal="left" vertical="center"/>
    </xf>
    <xf numFmtId="0" fontId="37" fillId="2" borderId="14" xfId="2" applyFont="1" applyFill="1" applyBorder="1" applyAlignment="1">
      <alignment horizontal="left" vertical="center"/>
    </xf>
    <xf numFmtId="0" fontId="37" fillId="2" borderId="4" xfId="2" applyFont="1" applyFill="1" applyBorder="1" applyAlignment="1">
      <alignment horizontal="left" vertical="center"/>
    </xf>
    <xf numFmtId="0" fontId="37" fillId="2" borderId="0" xfId="2" applyFont="1" applyFill="1" applyBorder="1" applyAlignment="1">
      <alignment horizontal="left" vertical="center"/>
    </xf>
    <xf numFmtId="0" fontId="37" fillId="2" borderId="28" xfId="2" applyFont="1" applyFill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6"/>
  <sheetViews>
    <sheetView topLeftCell="A377" zoomScaleNormal="100" workbookViewId="0">
      <selection activeCell="B486" sqref="B486"/>
    </sheetView>
  </sheetViews>
  <sheetFormatPr defaultRowHeight="14.4" x14ac:dyDescent="0.3"/>
  <cols>
    <col min="1" max="1" width="5.88671875" customWidth="1"/>
    <col min="2" max="2" width="65.44140625" customWidth="1"/>
    <col min="3" max="3" width="13.109375" customWidth="1"/>
    <col min="4" max="4" width="12.109375" customWidth="1"/>
    <col min="5" max="5" width="11" customWidth="1"/>
    <col min="6" max="6" width="15.33203125" customWidth="1"/>
    <col min="7" max="7" width="11" customWidth="1"/>
  </cols>
  <sheetData>
    <row r="1" spans="1:7" ht="18" x14ac:dyDescent="0.35">
      <c r="A1" s="598" t="s">
        <v>0</v>
      </c>
      <c r="B1" s="598"/>
      <c r="C1" s="598"/>
      <c r="D1" s="598"/>
      <c r="E1" s="598"/>
      <c r="F1" s="598"/>
      <c r="G1" s="598"/>
    </row>
    <row r="2" spans="1:7" ht="17.399999999999999" x14ac:dyDescent="0.3">
      <c r="A2" s="602" t="s">
        <v>58</v>
      </c>
      <c r="B2" s="602"/>
      <c r="C2" s="602"/>
      <c r="D2" s="602"/>
      <c r="E2" s="602"/>
      <c r="F2" s="602"/>
      <c r="G2" s="602"/>
    </row>
    <row r="3" spans="1:7" ht="15.6" x14ac:dyDescent="0.3">
      <c r="A3" s="2"/>
      <c r="B3" s="606"/>
      <c r="C3" s="606"/>
      <c r="D3" s="606"/>
      <c r="E3" s="606"/>
      <c r="F3" s="3"/>
      <c r="G3" s="1"/>
    </row>
    <row r="4" spans="1:7" x14ac:dyDescent="0.3">
      <c r="A4" s="4" t="s">
        <v>1</v>
      </c>
      <c r="B4" s="5"/>
      <c r="C4" s="6" t="s">
        <v>1</v>
      </c>
      <c r="D4" s="7" t="s">
        <v>2</v>
      </c>
      <c r="E4" s="4"/>
      <c r="F4" s="4" t="s">
        <v>3</v>
      </c>
      <c r="G4" s="4" t="s">
        <v>4</v>
      </c>
    </row>
    <row r="5" spans="1:7" x14ac:dyDescent="0.3">
      <c r="A5" s="8" t="s">
        <v>5</v>
      </c>
      <c r="B5" s="9" t="s">
        <v>6</v>
      </c>
      <c r="C5" s="10" t="s">
        <v>7</v>
      </c>
      <c r="D5" s="11" t="s">
        <v>8</v>
      </c>
      <c r="E5" s="8" t="s">
        <v>9</v>
      </c>
      <c r="F5" s="8" t="s">
        <v>10</v>
      </c>
      <c r="G5" s="8" t="s">
        <v>10</v>
      </c>
    </row>
    <row r="6" spans="1:7" x14ac:dyDescent="0.3">
      <c r="A6" s="12"/>
      <c r="B6" s="13"/>
      <c r="C6" s="14"/>
      <c r="D6" s="15" t="s">
        <v>11</v>
      </c>
      <c r="E6" s="16"/>
      <c r="F6" s="16" t="s">
        <v>12</v>
      </c>
      <c r="G6" s="16"/>
    </row>
    <row r="7" spans="1:7" ht="15" thickBot="1" x14ac:dyDescent="0.35">
      <c r="A7" s="603" t="s">
        <v>13</v>
      </c>
      <c r="B7" s="604"/>
      <c r="C7" s="604"/>
      <c r="D7" s="604"/>
      <c r="E7" s="604"/>
      <c r="F7" s="604"/>
      <c r="G7" s="605"/>
    </row>
    <row r="8" spans="1:7" x14ac:dyDescent="0.3">
      <c r="A8" s="105">
        <v>1</v>
      </c>
      <c r="B8" s="186" t="s">
        <v>59</v>
      </c>
      <c r="C8" s="187"/>
      <c r="D8" s="188" t="s">
        <v>18</v>
      </c>
      <c r="E8" s="185">
        <v>780</v>
      </c>
      <c r="F8" s="209">
        <v>4451.6899999999996</v>
      </c>
      <c r="G8" s="225" t="s">
        <v>16</v>
      </c>
    </row>
    <row r="9" spans="1:7" ht="15" thickBot="1" x14ac:dyDescent="0.35">
      <c r="A9" s="105">
        <v>2</v>
      </c>
      <c r="B9" s="197" t="s">
        <v>23</v>
      </c>
      <c r="C9" s="187" t="s">
        <v>142</v>
      </c>
      <c r="D9" s="198" t="s">
        <v>21</v>
      </c>
      <c r="E9" s="198">
        <v>4</v>
      </c>
      <c r="F9" s="198">
        <v>2274.7199999999998</v>
      </c>
      <c r="G9" s="185" t="s">
        <v>16</v>
      </c>
    </row>
    <row r="10" spans="1:7" x14ac:dyDescent="0.3">
      <c r="A10" s="320">
        <v>3</v>
      </c>
      <c r="B10" s="157" t="s">
        <v>111</v>
      </c>
      <c r="C10" s="161"/>
      <c r="D10" s="154" t="s">
        <v>18</v>
      </c>
      <c r="E10" s="154">
        <v>6.15</v>
      </c>
      <c r="F10" s="180">
        <v>7090.94</v>
      </c>
      <c r="G10" s="182" t="s">
        <v>17</v>
      </c>
    </row>
    <row r="11" spans="1:7" ht="15" thickBot="1" x14ac:dyDescent="0.35">
      <c r="A11" s="321"/>
      <c r="B11" s="158" t="s">
        <v>83</v>
      </c>
      <c r="C11" s="162"/>
      <c r="D11" s="163"/>
      <c r="E11" s="163"/>
      <c r="F11" s="181"/>
      <c r="G11" s="155"/>
    </row>
    <row r="12" spans="1:7" x14ac:dyDescent="0.3">
      <c r="A12" s="105">
        <v>4</v>
      </c>
      <c r="B12" s="136" t="s">
        <v>119</v>
      </c>
      <c r="C12" s="139"/>
      <c r="D12" s="140" t="s">
        <v>18</v>
      </c>
      <c r="E12" s="198">
        <v>205</v>
      </c>
      <c r="F12" s="198">
        <v>6453.49</v>
      </c>
      <c r="G12" s="198" t="s">
        <v>28</v>
      </c>
    </row>
    <row r="13" spans="1:7" x14ac:dyDescent="0.3">
      <c r="A13" s="105">
        <v>5</v>
      </c>
      <c r="B13" s="136" t="s">
        <v>120</v>
      </c>
      <c r="C13" s="214"/>
      <c r="D13" s="200" t="s">
        <v>18</v>
      </c>
      <c r="E13" s="200">
        <v>188.3</v>
      </c>
      <c r="F13" s="216">
        <v>5927.91</v>
      </c>
      <c r="G13" s="200" t="s">
        <v>28</v>
      </c>
    </row>
    <row r="14" spans="1:7" x14ac:dyDescent="0.3">
      <c r="A14" s="105">
        <v>6</v>
      </c>
      <c r="B14" s="131" t="s">
        <v>20</v>
      </c>
      <c r="C14" s="187" t="s">
        <v>141</v>
      </c>
      <c r="D14" s="200" t="s">
        <v>21</v>
      </c>
      <c r="E14" s="190">
        <v>4</v>
      </c>
      <c r="F14" s="190">
        <v>2275.52</v>
      </c>
      <c r="G14" s="198" t="s">
        <v>28</v>
      </c>
    </row>
    <row r="15" spans="1:7" x14ac:dyDescent="0.3">
      <c r="A15" s="105">
        <v>7</v>
      </c>
      <c r="B15" s="131" t="s">
        <v>20</v>
      </c>
      <c r="C15" s="187">
        <v>98</v>
      </c>
      <c r="D15" s="200" t="s">
        <v>21</v>
      </c>
      <c r="E15" s="190">
        <v>2</v>
      </c>
      <c r="F15" s="190">
        <v>1137.76</v>
      </c>
      <c r="G15" s="190" t="s">
        <v>28</v>
      </c>
    </row>
    <row r="16" spans="1:7" x14ac:dyDescent="0.3">
      <c r="A16" s="337">
        <v>8</v>
      </c>
      <c r="B16" s="338" t="s">
        <v>401</v>
      </c>
      <c r="C16" s="339"/>
      <c r="D16" s="286" t="s">
        <v>121</v>
      </c>
      <c r="E16" s="340" t="s">
        <v>122</v>
      </c>
      <c r="F16" s="124">
        <v>435.48</v>
      </c>
      <c r="G16" s="286" t="s">
        <v>19</v>
      </c>
    </row>
    <row r="17" spans="1:10" ht="15" customHeight="1" x14ac:dyDescent="0.3">
      <c r="A17" s="105">
        <v>9</v>
      </c>
      <c r="B17" s="258" t="s">
        <v>156</v>
      </c>
      <c r="C17" s="195"/>
      <c r="D17" s="188"/>
      <c r="E17" s="190"/>
      <c r="F17" s="189">
        <v>2628.14</v>
      </c>
      <c r="G17" s="190" t="s">
        <v>19</v>
      </c>
      <c r="H17" s="1" t="s">
        <v>155</v>
      </c>
    </row>
    <row r="18" spans="1:10" s="1" customFormat="1" x14ac:dyDescent="0.3">
      <c r="A18" s="105">
        <v>13</v>
      </c>
      <c r="B18" s="202" t="s">
        <v>277</v>
      </c>
      <c r="C18" s="200"/>
      <c r="D18" s="198"/>
      <c r="E18" s="198">
        <v>234</v>
      </c>
      <c r="F18" s="205">
        <v>193884.3</v>
      </c>
      <c r="G18" s="205" t="s">
        <v>215</v>
      </c>
      <c r="H18" s="1" t="s">
        <v>269</v>
      </c>
    </row>
    <row r="19" spans="1:10" s="1" customFormat="1" ht="16.5" customHeight="1" x14ac:dyDescent="0.3">
      <c r="A19" s="105">
        <v>14</v>
      </c>
      <c r="B19" s="282" t="s">
        <v>245</v>
      </c>
      <c r="C19" s="314"/>
      <c r="D19" s="107"/>
      <c r="E19" s="107">
        <v>406</v>
      </c>
      <c r="F19" s="283">
        <v>371803.06</v>
      </c>
      <c r="G19" s="283" t="s">
        <v>240</v>
      </c>
      <c r="H19" s="1" t="s">
        <v>269</v>
      </c>
      <c r="J19" s="1">
        <v>2018</v>
      </c>
    </row>
    <row r="20" spans="1:10" x14ac:dyDescent="0.3">
      <c r="A20" s="105">
        <v>15</v>
      </c>
      <c r="B20" s="114" t="s">
        <v>246</v>
      </c>
      <c r="C20" s="95"/>
      <c r="D20" s="115"/>
      <c r="E20" s="115"/>
      <c r="F20" s="115">
        <v>351.79</v>
      </c>
      <c r="G20" s="205" t="s">
        <v>240</v>
      </c>
      <c r="H20" s="1"/>
    </row>
    <row r="21" spans="1:10" s="1" customFormat="1" x14ac:dyDescent="0.3">
      <c r="A21" s="105">
        <v>16</v>
      </c>
      <c r="B21" s="114" t="s">
        <v>374</v>
      </c>
      <c r="C21" s="95">
        <v>47</v>
      </c>
      <c r="D21" s="115" t="s">
        <v>21</v>
      </c>
      <c r="E21" s="115">
        <v>1</v>
      </c>
      <c r="F21" s="115">
        <v>511.35</v>
      </c>
      <c r="G21" s="205" t="s">
        <v>272</v>
      </c>
    </row>
    <row r="22" spans="1:10" s="1" customFormat="1" x14ac:dyDescent="0.3">
      <c r="A22" s="105">
        <v>17</v>
      </c>
      <c r="B22" s="114" t="s">
        <v>356</v>
      </c>
      <c r="C22" s="95"/>
      <c r="D22" s="115" t="s">
        <v>21</v>
      </c>
      <c r="E22" s="115">
        <v>12</v>
      </c>
      <c r="F22" s="115">
        <v>74443.66</v>
      </c>
      <c r="G22" s="205" t="s">
        <v>272</v>
      </c>
    </row>
    <row r="23" spans="1:10" s="1" customFormat="1" x14ac:dyDescent="0.3">
      <c r="A23" s="105">
        <v>18</v>
      </c>
      <c r="B23" s="114" t="s">
        <v>362</v>
      </c>
      <c r="C23" s="95"/>
      <c r="D23" s="115" t="s">
        <v>21</v>
      </c>
      <c r="E23" s="115">
        <v>6</v>
      </c>
      <c r="F23" s="115">
        <v>11734.78</v>
      </c>
      <c r="G23" s="205" t="s">
        <v>272</v>
      </c>
    </row>
    <row r="24" spans="1:10" s="1" customFormat="1" x14ac:dyDescent="0.3">
      <c r="A24" s="105">
        <v>19</v>
      </c>
      <c r="B24" s="131" t="s">
        <v>20</v>
      </c>
      <c r="C24" s="95">
        <v>72</v>
      </c>
      <c r="D24" s="115" t="s">
        <v>21</v>
      </c>
      <c r="E24" s="115">
        <v>2</v>
      </c>
      <c r="F24" s="208">
        <v>1143.3</v>
      </c>
      <c r="G24" s="205" t="s">
        <v>272</v>
      </c>
    </row>
    <row r="25" spans="1:10" s="1" customFormat="1" x14ac:dyDescent="0.3">
      <c r="A25" s="105">
        <v>20</v>
      </c>
      <c r="B25" s="315" t="s">
        <v>223</v>
      </c>
      <c r="C25" s="195"/>
      <c r="D25" s="188"/>
      <c r="E25" s="100"/>
      <c r="F25" s="284">
        <v>13974</v>
      </c>
      <c r="G25" s="100" t="s">
        <v>368</v>
      </c>
      <c r="H25" s="1" t="s">
        <v>375</v>
      </c>
    </row>
    <row r="26" spans="1:10" s="1" customFormat="1" x14ac:dyDescent="0.3">
      <c r="A26" s="105">
        <v>21</v>
      </c>
      <c r="B26" s="78" t="s">
        <v>395</v>
      </c>
      <c r="C26" s="187">
        <v>43</v>
      </c>
      <c r="D26" s="198" t="s">
        <v>397</v>
      </c>
      <c r="E26" s="200">
        <v>2</v>
      </c>
      <c r="F26" s="216">
        <v>526.86</v>
      </c>
      <c r="G26" s="190" t="s">
        <v>368</v>
      </c>
    </row>
    <row r="27" spans="1:10" s="1" customFormat="1" x14ac:dyDescent="0.3">
      <c r="A27" s="105">
        <v>22</v>
      </c>
      <c r="B27" s="78" t="s">
        <v>386</v>
      </c>
      <c r="C27" s="187">
        <v>41</v>
      </c>
      <c r="D27" s="198" t="s">
        <v>18</v>
      </c>
      <c r="E27" s="200">
        <v>31</v>
      </c>
      <c r="F27" s="216">
        <v>28332.79</v>
      </c>
      <c r="G27" s="190" t="s">
        <v>384</v>
      </c>
      <c r="H27" s="1" t="s">
        <v>269</v>
      </c>
    </row>
    <row r="28" spans="1:10" s="1" customFormat="1" x14ac:dyDescent="0.3">
      <c r="A28" s="105">
        <v>23</v>
      </c>
      <c r="B28" s="78" t="s">
        <v>421</v>
      </c>
      <c r="C28" s="187">
        <v>33</v>
      </c>
      <c r="D28" s="198" t="s">
        <v>21</v>
      </c>
      <c r="E28" s="200">
        <v>2</v>
      </c>
      <c r="F28" s="216">
        <v>1185.06</v>
      </c>
      <c r="G28" s="200" t="s">
        <v>384</v>
      </c>
    </row>
    <row r="29" spans="1:10" s="1" customFormat="1" x14ac:dyDescent="0.3">
      <c r="A29" s="105"/>
      <c r="B29" s="78" t="s">
        <v>420</v>
      </c>
      <c r="C29" s="187"/>
      <c r="D29" s="198"/>
      <c r="E29" s="200"/>
      <c r="F29" s="216"/>
      <c r="G29" s="200"/>
    </row>
    <row r="30" spans="1:10" s="1" customFormat="1" x14ac:dyDescent="0.3">
      <c r="A30" s="105"/>
      <c r="B30" s="315"/>
      <c r="C30" s="187"/>
      <c r="D30" s="198"/>
      <c r="E30" s="200"/>
      <c r="F30" s="216"/>
      <c r="G30" s="200"/>
    </row>
    <row r="31" spans="1:10" x14ac:dyDescent="0.3">
      <c r="A31" s="185"/>
      <c r="B31" s="46" t="s">
        <v>24</v>
      </c>
      <c r="C31" s="46"/>
      <c r="D31" s="198"/>
      <c r="E31" s="28"/>
      <c r="F31" s="82">
        <f>SUM(F8:F30)</f>
        <v>730566.60000000021</v>
      </c>
      <c r="G31" s="55"/>
      <c r="H31" s="1"/>
    </row>
    <row r="32" spans="1:10" x14ac:dyDescent="0.3">
      <c r="A32" s="188"/>
      <c r="B32" s="18" t="s">
        <v>25</v>
      </c>
      <c r="C32" s="18"/>
      <c r="D32" s="188"/>
      <c r="E32" s="32"/>
      <c r="F32" s="20">
        <v>345954.38</v>
      </c>
      <c r="G32" s="66">
        <v>458250.38</v>
      </c>
      <c r="H32" s="1"/>
    </row>
    <row r="33" spans="1:8" x14ac:dyDescent="0.3">
      <c r="A33" s="185"/>
      <c r="B33" s="21" t="s">
        <v>26</v>
      </c>
      <c r="C33" s="22"/>
      <c r="D33" s="188"/>
      <c r="E33" s="188"/>
      <c r="F33" s="20">
        <f>F32-F31</f>
        <v>-384612.2200000002</v>
      </c>
      <c r="G33" s="24"/>
      <c r="H33" s="1"/>
    </row>
    <row r="35" spans="1:8" x14ac:dyDescent="0.3">
      <c r="A35" s="583" t="s">
        <v>27</v>
      </c>
      <c r="B35" s="584"/>
      <c r="C35" s="584"/>
      <c r="D35" s="584"/>
      <c r="E35" s="584"/>
      <c r="F35" s="584"/>
      <c r="G35" s="585"/>
      <c r="H35" s="1"/>
    </row>
    <row r="36" spans="1:8" x14ac:dyDescent="0.3">
      <c r="A36" s="322">
        <v>1</v>
      </c>
      <c r="B36" s="210" t="s">
        <v>111</v>
      </c>
      <c r="C36" s="219"/>
      <c r="D36" s="201" t="s">
        <v>18</v>
      </c>
      <c r="E36" s="201">
        <v>9.43</v>
      </c>
      <c r="F36" s="207">
        <v>10870.12</v>
      </c>
      <c r="G36" s="218" t="s">
        <v>16</v>
      </c>
      <c r="H36" s="1"/>
    </row>
    <row r="37" spans="1:8" x14ac:dyDescent="0.3">
      <c r="A37" s="105"/>
      <c r="B37" s="211" t="s">
        <v>62</v>
      </c>
      <c r="C37" s="214"/>
      <c r="D37" s="200"/>
      <c r="E37" s="200"/>
      <c r="F37" s="216"/>
      <c r="G37" s="199"/>
      <c r="H37" s="1"/>
    </row>
    <row r="38" spans="1:8" s="1" customFormat="1" x14ac:dyDescent="0.3">
      <c r="A38" s="293">
        <v>2</v>
      </c>
      <c r="B38" s="258" t="s">
        <v>59</v>
      </c>
      <c r="C38" s="26"/>
      <c r="D38" s="190" t="s">
        <v>18</v>
      </c>
      <c r="E38" s="190">
        <v>780</v>
      </c>
      <c r="F38" s="191">
        <v>4451.6899999999996</v>
      </c>
      <c r="G38" s="121" t="s">
        <v>16</v>
      </c>
    </row>
    <row r="39" spans="1:8" x14ac:dyDescent="0.3">
      <c r="A39" s="105">
        <v>3</v>
      </c>
      <c r="B39" s="78" t="s">
        <v>395</v>
      </c>
      <c r="C39" s="91">
        <v>69</v>
      </c>
      <c r="D39" s="188" t="s">
        <v>397</v>
      </c>
      <c r="E39" s="206">
        <v>2</v>
      </c>
      <c r="F39" s="90">
        <v>688.22</v>
      </c>
      <c r="G39" s="206" t="s">
        <v>17</v>
      </c>
      <c r="H39" s="1"/>
    </row>
    <row r="40" spans="1:8" s="1" customFormat="1" x14ac:dyDescent="0.3">
      <c r="A40" s="293">
        <v>4</v>
      </c>
      <c r="B40" s="78" t="s">
        <v>395</v>
      </c>
      <c r="C40" s="79">
        <v>72</v>
      </c>
      <c r="D40" s="188" t="s">
        <v>397</v>
      </c>
      <c r="E40" s="185">
        <v>2</v>
      </c>
      <c r="F40" s="257">
        <v>688.22</v>
      </c>
      <c r="G40" s="185" t="s">
        <v>17</v>
      </c>
    </row>
    <row r="41" spans="1:8" x14ac:dyDescent="0.3">
      <c r="A41" s="105">
        <v>5</v>
      </c>
      <c r="B41" s="78" t="s">
        <v>395</v>
      </c>
      <c r="C41" s="79">
        <v>12</v>
      </c>
      <c r="D41" s="188" t="s">
        <v>397</v>
      </c>
      <c r="E41" s="185">
        <v>6</v>
      </c>
      <c r="F41" s="206">
        <v>1798.49</v>
      </c>
      <c r="G41" s="206" t="s">
        <v>17</v>
      </c>
      <c r="H41" s="1"/>
    </row>
    <row r="42" spans="1:8" x14ac:dyDescent="0.3">
      <c r="A42" s="293">
        <v>6</v>
      </c>
      <c r="B42" s="222" t="s">
        <v>14</v>
      </c>
      <c r="C42" s="79">
        <v>66.69</v>
      </c>
      <c r="D42" s="223" t="s">
        <v>15</v>
      </c>
      <c r="E42" s="185">
        <v>4</v>
      </c>
      <c r="F42" s="90">
        <v>3455.98</v>
      </c>
      <c r="G42" s="206" t="s">
        <v>17</v>
      </c>
      <c r="H42" s="1"/>
    </row>
    <row r="43" spans="1:8" x14ac:dyDescent="0.3">
      <c r="A43" s="105">
        <v>7</v>
      </c>
      <c r="B43" s="210" t="s">
        <v>207</v>
      </c>
      <c r="C43" s="115"/>
      <c r="D43" s="201" t="s">
        <v>18</v>
      </c>
      <c r="E43" s="185">
        <v>1040</v>
      </c>
      <c r="F43" s="90">
        <v>15309.67</v>
      </c>
      <c r="G43" s="218" t="s">
        <v>28</v>
      </c>
      <c r="H43" s="1"/>
    </row>
    <row r="44" spans="1:8" x14ac:dyDescent="0.3">
      <c r="A44" s="293">
        <v>8</v>
      </c>
      <c r="B44" s="186" t="s">
        <v>208</v>
      </c>
      <c r="C44" s="187"/>
      <c r="D44" s="188" t="s">
        <v>18</v>
      </c>
      <c r="E44" s="198">
        <v>60</v>
      </c>
      <c r="F44" s="188">
        <v>1888.97</v>
      </c>
      <c r="G44" s="218" t="s">
        <v>28</v>
      </c>
    </row>
    <row r="45" spans="1:8" x14ac:dyDescent="0.3">
      <c r="A45" s="105">
        <v>9</v>
      </c>
      <c r="B45" s="186" t="s">
        <v>95</v>
      </c>
      <c r="C45" s="187"/>
      <c r="D45" s="201"/>
      <c r="E45" s="47"/>
      <c r="F45" s="201">
        <v>60649.25</v>
      </c>
      <c r="G45" s="218" t="s">
        <v>19</v>
      </c>
    </row>
    <row r="46" spans="1:8" s="1" customFormat="1" x14ac:dyDescent="0.3">
      <c r="A46" s="293">
        <v>10</v>
      </c>
      <c r="B46" s="197" t="s">
        <v>224</v>
      </c>
      <c r="C46" s="187"/>
      <c r="D46" s="201" t="s">
        <v>18</v>
      </c>
      <c r="E46" s="79">
        <v>42.9</v>
      </c>
      <c r="F46" s="201">
        <v>41507.15</v>
      </c>
      <c r="G46" s="218" t="s">
        <v>215</v>
      </c>
    </row>
    <row r="47" spans="1:8" s="1" customFormat="1" x14ac:dyDescent="0.3">
      <c r="A47" s="105">
        <v>11</v>
      </c>
      <c r="B47" s="197" t="s">
        <v>396</v>
      </c>
      <c r="C47" s="187">
        <v>117</v>
      </c>
      <c r="D47" s="201" t="s">
        <v>21</v>
      </c>
      <c r="E47" s="79">
        <v>2</v>
      </c>
      <c r="F47" s="201">
        <v>526.86</v>
      </c>
      <c r="G47" s="218" t="s">
        <v>215</v>
      </c>
    </row>
    <row r="48" spans="1:8" s="1" customFormat="1" x14ac:dyDescent="0.3">
      <c r="A48" s="293">
        <v>12</v>
      </c>
      <c r="B48" s="202" t="s">
        <v>371</v>
      </c>
      <c r="C48" s="190"/>
      <c r="D48" s="188" t="s">
        <v>18</v>
      </c>
      <c r="E48" s="188">
        <v>96.72</v>
      </c>
      <c r="F48" s="189">
        <v>22963.39</v>
      </c>
      <c r="G48" s="189" t="s">
        <v>215</v>
      </c>
    </row>
    <row r="49" spans="1:7" s="1" customFormat="1" x14ac:dyDescent="0.3">
      <c r="A49" s="105">
        <v>13</v>
      </c>
      <c r="B49" s="202" t="s">
        <v>372</v>
      </c>
      <c r="C49" s="200"/>
      <c r="D49" s="188" t="s">
        <v>214</v>
      </c>
      <c r="E49" s="198" t="s">
        <v>373</v>
      </c>
      <c r="F49" s="205">
        <v>3192.05</v>
      </c>
      <c r="G49" s="189" t="s">
        <v>215</v>
      </c>
    </row>
    <row r="50" spans="1:7" s="1" customFormat="1" x14ac:dyDescent="0.3">
      <c r="A50" s="293">
        <v>14</v>
      </c>
      <c r="B50" s="202" t="s">
        <v>216</v>
      </c>
      <c r="C50" s="200"/>
      <c r="D50" s="198" t="s">
        <v>21</v>
      </c>
      <c r="E50" s="198">
        <v>2</v>
      </c>
      <c r="F50" s="205">
        <v>1820.62</v>
      </c>
      <c r="G50" s="189" t="s">
        <v>215</v>
      </c>
    </row>
    <row r="51" spans="1:7" s="1" customFormat="1" x14ac:dyDescent="0.3">
      <c r="A51" s="105">
        <v>15</v>
      </c>
      <c r="B51" s="197" t="s">
        <v>23</v>
      </c>
      <c r="C51" s="187">
        <v>33.700000000000003</v>
      </c>
      <c r="D51" s="201" t="s">
        <v>21</v>
      </c>
      <c r="E51" s="79">
        <v>4</v>
      </c>
      <c r="F51" s="201">
        <v>2286.6</v>
      </c>
      <c r="G51" s="218" t="s">
        <v>215</v>
      </c>
    </row>
    <row r="52" spans="1:7" s="1" customFormat="1" x14ac:dyDescent="0.3">
      <c r="A52" s="293">
        <v>16</v>
      </c>
      <c r="B52" s="197" t="s">
        <v>23</v>
      </c>
      <c r="C52" s="187">
        <v>74</v>
      </c>
      <c r="D52" s="201" t="s">
        <v>21</v>
      </c>
      <c r="E52" s="133">
        <v>2</v>
      </c>
      <c r="F52" s="201">
        <v>1143.3</v>
      </c>
      <c r="G52" s="218" t="s">
        <v>240</v>
      </c>
    </row>
    <row r="53" spans="1:7" s="1" customFormat="1" x14ac:dyDescent="0.3">
      <c r="A53" s="105">
        <v>17</v>
      </c>
      <c r="B53" s="197" t="s">
        <v>273</v>
      </c>
      <c r="C53" s="187"/>
      <c r="D53" s="201" t="s">
        <v>274</v>
      </c>
      <c r="E53" s="79">
        <v>50</v>
      </c>
      <c r="F53" s="204">
        <v>7500</v>
      </c>
      <c r="G53" s="218" t="s">
        <v>240</v>
      </c>
    </row>
    <row r="54" spans="1:7" s="1" customFormat="1" x14ac:dyDescent="0.3">
      <c r="A54" s="293">
        <v>18</v>
      </c>
      <c r="B54" s="197" t="s">
        <v>363</v>
      </c>
      <c r="C54" s="187"/>
      <c r="D54" s="201" t="s">
        <v>15</v>
      </c>
      <c r="E54" s="79">
        <v>26.5</v>
      </c>
      <c r="F54" s="201">
        <v>25478.71</v>
      </c>
      <c r="G54" s="218" t="s">
        <v>272</v>
      </c>
    </row>
    <row r="55" spans="1:7" s="1" customFormat="1" x14ac:dyDescent="0.3">
      <c r="A55" s="105">
        <v>19</v>
      </c>
      <c r="B55" s="197" t="s">
        <v>364</v>
      </c>
      <c r="C55" s="187"/>
      <c r="D55" s="201" t="s">
        <v>21</v>
      </c>
      <c r="E55" s="79">
        <v>1</v>
      </c>
      <c r="F55" s="201">
        <v>10438.950000000001</v>
      </c>
      <c r="G55" s="218" t="s">
        <v>272</v>
      </c>
    </row>
    <row r="56" spans="1:7" s="1" customFormat="1" x14ac:dyDescent="0.3">
      <c r="A56" s="293">
        <v>20</v>
      </c>
      <c r="B56" s="197" t="s">
        <v>365</v>
      </c>
      <c r="C56" s="187"/>
      <c r="D56" s="188" t="s">
        <v>21</v>
      </c>
      <c r="E56" s="79">
        <v>1</v>
      </c>
      <c r="F56" s="188">
        <v>4156.97</v>
      </c>
      <c r="G56" s="218" t="s">
        <v>272</v>
      </c>
    </row>
    <row r="57" spans="1:7" x14ac:dyDescent="0.3">
      <c r="A57" s="105">
        <v>21</v>
      </c>
      <c r="B57" s="78" t="s">
        <v>395</v>
      </c>
      <c r="C57" s="187">
        <v>80</v>
      </c>
      <c r="D57" s="198" t="s">
        <v>397</v>
      </c>
      <c r="E57" s="200">
        <v>2</v>
      </c>
      <c r="F57" s="216">
        <v>526.86</v>
      </c>
      <c r="G57" s="190" t="s">
        <v>368</v>
      </c>
    </row>
    <row r="58" spans="1:7" s="1" customFormat="1" x14ac:dyDescent="0.3">
      <c r="A58" s="293">
        <v>22</v>
      </c>
      <c r="B58" s="78" t="s">
        <v>398</v>
      </c>
      <c r="C58" s="187">
        <v>16</v>
      </c>
      <c r="D58" s="198" t="s">
        <v>79</v>
      </c>
      <c r="E58" s="200">
        <v>1</v>
      </c>
      <c r="F58" s="216">
        <v>11883.02</v>
      </c>
      <c r="G58" s="190" t="s">
        <v>368</v>
      </c>
    </row>
    <row r="59" spans="1:7" s="1" customFormat="1" x14ac:dyDescent="0.3">
      <c r="A59" s="105">
        <v>23</v>
      </c>
      <c r="B59" s="78" t="s">
        <v>399</v>
      </c>
      <c r="C59" s="187" t="s">
        <v>400</v>
      </c>
      <c r="D59" s="198" t="s">
        <v>15</v>
      </c>
      <c r="E59" s="200">
        <v>2.2000000000000002</v>
      </c>
      <c r="F59" s="216">
        <v>1017.22</v>
      </c>
      <c r="G59" s="190" t="s">
        <v>368</v>
      </c>
    </row>
    <row r="60" spans="1:7" s="1" customFormat="1" x14ac:dyDescent="0.3">
      <c r="A60" s="293">
        <v>24</v>
      </c>
      <c r="B60" s="78" t="s">
        <v>395</v>
      </c>
      <c r="C60" s="187">
        <v>5</v>
      </c>
      <c r="D60" s="198" t="s">
        <v>397</v>
      </c>
      <c r="E60" s="200">
        <v>2</v>
      </c>
      <c r="F60" s="216">
        <v>526.86</v>
      </c>
      <c r="G60" s="190" t="s">
        <v>368</v>
      </c>
    </row>
    <row r="61" spans="1:7" s="1" customFormat="1" x14ac:dyDescent="0.3">
      <c r="A61" s="105">
        <v>25</v>
      </c>
      <c r="B61" s="78" t="s">
        <v>409</v>
      </c>
      <c r="C61" s="187"/>
      <c r="D61" s="198" t="s">
        <v>21</v>
      </c>
      <c r="E61" s="200">
        <v>3</v>
      </c>
      <c r="F61" s="216">
        <v>3303.19</v>
      </c>
      <c r="G61" s="190" t="s">
        <v>368</v>
      </c>
    </row>
    <row r="62" spans="1:7" s="1" customFormat="1" x14ac:dyDescent="0.3">
      <c r="A62" s="293">
        <v>26</v>
      </c>
      <c r="B62" s="78" t="s">
        <v>395</v>
      </c>
      <c r="C62" s="187">
        <v>93</v>
      </c>
      <c r="D62" s="198" t="s">
        <v>397</v>
      </c>
      <c r="E62" s="200">
        <v>2</v>
      </c>
      <c r="F62" s="216">
        <v>526.86</v>
      </c>
      <c r="G62" s="190" t="s">
        <v>368</v>
      </c>
    </row>
    <row r="63" spans="1:7" s="1" customFormat="1" x14ac:dyDescent="0.3">
      <c r="A63" s="105">
        <v>27</v>
      </c>
      <c r="B63" s="197" t="s">
        <v>422</v>
      </c>
      <c r="C63" s="187">
        <v>123</v>
      </c>
      <c r="D63" s="198" t="s">
        <v>18</v>
      </c>
      <c r="E63" s="200">
        <v>10</v>
      </c>
      <c r="F63" s="216">
        <v>9682.3799999999992</v>
      </c>
      <c r="G63" s="190" t="s">
        <v>384</v>
      </c>
    </row>
    <row r="64" spans="1:7" s="1" customFormat="1" x14ac:dyDescent="0.3">
      <c r="A64" s="293">
        <v>28</v>
      </c>
      <c r="B64" s="289" t="s">
        <v>423</v>
      </c>
      <c r="C64" s="187">
        <v>29.123000000000001</v>
      </c>
      <c r="D64" s="198" t="s">
        <v>21</v>
      </c>
      <c r="E64" s="200">
        <v>2</v>
      </c>
      <c r="F64" s="216">
        <v>1184.0899999999999</v>
      </c>
      <c r="G64" s="190" t="s">
        <v>384</v>
      </c>
    </row>
    <row r="65" spans="1:8" s="1" customFormat="1" x14ac:dyDescent="0.3">
      <c r="A65" s="105"/>
      <c r="B65" s="210" t="s">
        <v>453</v>
      </c>
      <c r="C65" s="187"/>
      <c r="D65" s="198"/>
      <c r="E65" s="200"/>
      <c r="F65" s="216"/>
      <c r="G65" s="190"/>
    </row>
    <row r="66" spans="1:8" s="1" customFormat="1" x14ac:dyDescent="0.3">
      <c r="A66" s="293"/>
      <c r="B66" s="197" t="s">
        <v>454</v>
      </c>
      <c r="C66" s="187"/>
      <c r="D66" s="198"/>
      <c r="E66" s="200"/>
      <c r="F66" s="216"/>
      <c r="G66" s="190"/>
    </row>
    <row r="67" spans="1:8" x14ac:dyDescent="0.3">
      <c r="A67" s="188"/>
      <c r="B67" s="18" t="s">
        <v>24</v>
      </c>
      <c r="C67" s="18"/>
      <c r="D67" s="188"/>
      <c r="E67" s="32"/>
      <c r="F67" s="20">
        <f>SUM(F36:F66)</f>
        <v>249465.68999999994</v>
      </c>
      <c r="G67" s="20"/>
    </row>
    <row r="68" spans="1:8" x14ac:dyDescent="0.3">
      <c r="A68" s="188"/>
      <c r="B68" s="80" t="s">
        <v>25</v>
      </c>
      <c r="C68" s="18"/>
      <c r="D68" s="188"/>
      <c r="E68" s="32"/>
      <c r="F68" s="29">
        <v>369577.97</v>
      </c>
      <c r="G68" s="66">
        <v>558054.88</v>
      </c>
    </row>
    <row r="69" spans="1:8" x14ac:dyDescent="0.3">
      <c r="A69" s="188"/>
      <c r="B69" s="21" t="s">
        <v>26</v>
      </c>
      <c r="C69" s="21"/>
      <c r="D69" s="188"/>
      <c r="E69" s="32"/>
      <c r="F69" s="29">
        <f>F68-F67</f>
        <v>120112.28000000003</v>
      </c>
      <c r="G69" s="24"/>
    </row>
    <row r="70" spans="1:8" x14ac:dyDescent="0.3">
      <c r="A70" s="30"/>
      <c r="B70" s="30"/>
      <c r="C70" s="30"/>
      <c r="D70" s="30"/>
      <c r="E70" s="30"/>
      <c r="F70" s="30"/>
      <c r="G70" s="1"/>
    </row>
    <row r="71" spans="1:8" ht="15" thickBot="1" x14ac:dyDescent="0.35">
      <c r="A71" s="586" t="s">
        <v>29</v>
      </c>
      <c r="B71" s="587"/>
      <c r="C71" s="587"/>
      <c r="D71" s="587"/>
      <c r="E71" s="587"/>
      <c r="F71" s="587"/>
      <c r="G71" s="588"/>
    </row>
    <row r="72" spans="1:8" x14ac:dyDescent="0.3">
      <c r="A72" s="320">
        <v>1</v>
      </c>
      <c r="B72" s="157" t="s">
        <v>63</v>
      </c>
      <c r="C72" s="161"/>
      <c r="D72" s="154" t="s">
        <v>18</v>
      </c>
      <c r="E72" s="154">
        <v>7.79</v>
      </c>
      <c r="F72" s="180">
        <v>8980</v>
      </c>
      <c r="G72" s="182" t="s">
        <v>16</v>
      </c>
    </row>
    <row r="73" spans="1:8" ht="15" thickBot="1" x14ac:dyDescent="0.35">
      <c r="A73" s="321"/>
      <c r="B73" s="158" t="s">
        <v>62</v>
      </c>
      <c r="C73" s="162"/>
      <c r="D73" s="163"/>
      <c r="E73" s="163"/>
      <c r="F73" s="181"/>
      <c r="G73" s="155"/>
    </row>
    <row r="74" spans="1:8" x14ac:dyDescent="0.3">
      <c r="A74" s="105">
        <v>2</v>
      </c>
      <c r="B74" s="186" t="s">
        <v>143</v>
      </c>
      <c r="C74" s="89"/>
      <c r="D74" s="188" t="s">
        <v>15</v>
      </c>
      <c r="E74" s="188">
        <v>1.37</v>
      </c>
      <c r="F74" s="212">
        <v>1183.68</v>
      </c>
      <c r="G74" s="218" t="s">
        <v>16</v>
      </c>
    </row>
    <row r="75" spans="1:8" x14ac:dyDescent="0.3">
      <c r="A75" s="100">
        <v>3</v>
      </c>
      <c r="B75" s="192" t="s">
        <v>112</v>
      </c>
      <c r="C75" s="26"/>
      <c r="D75" s="190" t="s">
        <v>18</v>
      </c>
      <c r="E75" s="190">
        <v>25</v>
      </c>
      <c r="F75" s="191">
        <v>786.95</v>
      </c>
      <c r="G75" s="191" t="s">
        <v>28</v>
      </c>
    </row>
    <row r="76" spans="1:8" x14ac:dyDescent="0.3">
      <c r="A76" s="105">
        <v>4</v>
      </c>
      <c r="B76" s="131" t="s">
        <v>20</v>
      </c>
      <c r="C76" s="187">
        <v>6</v>
      </c>
      <c r="D76" s="200" t="s">
        <v>21</v>
      </c>
      <c r="E76" s="190">
        <v>2</v>
      </c>
      <c r="F76" s="190">
        <v>1137.76</v>
      </c>
      <c r="G76" s="190" t="s">
        <v>28</v>
      </c>
    </row>
    <row r="77" spans="1:8" x14ac:dyDescent="0.3">
      <c r="A77" s="100">
        <v>5</v>
      </c>
      <c r="B77" s="186" t="s">
        <v>95</v>
      </c>
      <c r="C77" s="95"/>
      <c r="D77" s="200"/>
      <c r="E77" s="201"/>
      <c r="F77" s="216">
        <v>70700.600000000006</v>
      </c>
      <c r="G77" s="190" t="s">
        <v>19</v>
      </c>
    </row>
    <row r="78" spans="1:8" x14ac:dyDescent="0.3">
      <c r="A78" s="105">
        <v>6</v>
      </c>
      <c r="B78" s="202" t="s">
        <v>225</v>
      </c>
      <c r="C78" s="199"/>
      <c r="D78" s="190" t="s">
        <v>226</v>
      </c>
      <c r="E78" s="190">
        <v>1</v>
      </c>
      <c r="F78" s="190">
        <v>260.70999999999998</v>
      </c>
      <c r="G78" s="190"/>
    </row>
    <row r="79" spans="1:8" x14ac:dyDescent="0.3">
      <c r="A79" s="188"/>
      <c r="B79" s="186"/>
      <c r="C79" s="89"/>
      <c r="D79" s="188"/>
      <c r="E79" s="188"/>
      <c r="F79" s="190"/>
      <c r="G79" s="190"/>
    </row>
    <row r="80" spans="1:8" x14ac:dyDescent="0.3">
      <c r="A80" s="200"/>
      <c r="B80" s="197"/>
      <c r="C80" s="187"/>
      <c r="D80" s="198"/>
      <c r="E80" s="198"/>
      <c r="F80" s="205"/>
      <c r="G80" s="208"/>
      <c r="H80" s="1"/>
    </row>
    <row r="81" spans="1:8" x14ac:dyDescent="0.3">
      <c r="A81" s="198"/>
      <c r="B81" s="46" t="s">
        <v>24</v>
      </c>
      <c r="C81" s="46"/>
      <c r="D81" s="198"/>
      <c r="E81" s="198"/>
      <c r="F81" s="82">
        <f>SUM(F72:F80)</f>
        <v>83049.700000000012</v>
      </c>
      <c r="G81" s="55"/>
      <c r="H81" s="1"/>
    </row>
    <row r="82" spans="1:8" x14ac:dyDescent="0.3">
      <c r="A82" s="188"/>
      <c r="B82" s="18" t="s">
        <v>25</v>
      </c>
      <c r="C82" s="18"/>
      <c r="D82" s="188"/>
      <c r="E82" s="188"/>
      <c r="F82" s="20">
        <v>307596.08</v>
      </c>
      <c r="G82" s="66">
        <v>225524.14</v>
      </c>
      <c r="H82" s="1"/>
    </row>
    <row r="83" spans="1:8" x14ac:dyDescent="0.3">
      <c r="A83" s="188"/>
      <c r="B83" s="21" t="s">
        <v>30</v>
      </c>
      <c r="C83" s="21"/>
      <c r="D83" s="188"/>
      <c r="E83" s="32"/>
      <c r="F83" s="29">
        <f>F82-F81</f>
        <v>224546.38</v>
      </c>
      <c r="G83" s="29"/>
      <c r="H83" s="1"/>
    </row>
    <row r="84" spans="1:8" x14ac:dyDescent="0.3">
      <c r="A84" s="33"/>
      <c r="B84" s="34"/>
      <c r="C84" s="34"/>
      <c r="D84" s="33"/>
      <c r="E84" s="33"/>
      <c r="F84" s="35"/>
      <c r="G84" s="1"/>
      <c r="H84" s="1"/>
    </row>
    <row r="85" spans="1:8" x14ac:dyDescent="0.3">
      <c r="A85" s="30"/>
      <c r="B85" s="30"/>
      <c r="C85" s="30"/>
      <c r="D85" s="30"/>
      <c r="E85" s="30"/>
      <c r="F85" s="30"/>
      <c r="G85" s="1"/>
      <c r="H85" s="1"/>
    </row>
    <row r="86" spans="1:8" x14ac:dyDescent="0.3">
      <c r="A86" s="589" t="s">
        <v>31</v>
      </c>
      <c r="B86" s="590"/>
      <c r="C86" s="590"/>
      <c r="D86" s="590"/>
      <c r="E86" s="590"/>
      <c r="F86" s="590"/>
      <c r="G86" s="591"/>
      <c r="H86" s="1"/>
    </row>
    <row r="87" spans="1:8" x14ac:dyDescent="0.3">
      <c r="A87" s="100">
        <v>1</v>
      </c>
      <c r="B87" s="247" t="s">
        <v>106</v>
      </c>
      <c r="C87" s="248"/>
      <c r="D87" s="249" t="s">
        <v>15</v>
      </c>
      <c r="E87" s="249">
        <v>52</v>
      </c>
      <c r="F87" s="249">
        <v>82246.539999999994</v>
      </c>
      <c r="G87" s="249" t="s">
        <v>16</v>
      </c>
      <c r="H87" s="256" t="s">
        <v>110</v>
      </c>
    </row>
    <row r="88" spans="1:8" x14ac:dyDescent="0.3">
      <c r="A88" s="323">
        <v>2</v>
      </c>
      <c r="B88" s="197" t="s">
        <v>107</v>
      </c>
      <c r="C88" s="187"/>
      <c r="D88" s="185" t="s">
        <v>21</v>
      </c>
      <c r="E88" s="185">
        <v>2</v>
      </c>
      <c r="F88" s="185">
        <v>1727.39</v>
      </c>
      <c r="G88" s="188" t="s">
        <v>16</v>
      </c>
      <c r="H88" s="1"/>
    </row>
    <row r="89" spans="1:8" x14ac:dyDescent="0.3">
      <c r="A89" s="100">
        <v>3</v>
      </c>
      <c r="B89" s="192" t="s">
        <v>113</v>
      </c>
      <c r="C89" s="26"/>
      <c r="D89" s="190" t="s">
        <v>18</v>
      </c>
      <c r="E89" s="190">
        <v>25</v>
      </c>
      <c r="F89" s="191">
        <v>786.95</v>
      </c>
      <c r="G89" s="191" t="s">
        <v>28</v>
      </c>
      <c r="H89" s="1"/>
    </row>
    <row r="90" spans="1:8" x14ac:dyDescent="0.3">
      <c r="A90" s="323">
        <v>4</v>
      </c>
      <c r="B90" s="186" t="s">
        <v>95</v>
      </c>
      <c r="C90" s="185"/>
      <c r="D90" s="188"/>
      <c r="E90" s="201"/>
      <c r="F90" s="190">
        <v>26454.639999999999</v>
      </c>
      <c r="G90" s="190" t="s">
        <v>19</v>
      </c>
      <c r="H90" s="1"/>
    </row>
    <row r="91" spans="1:8" x14ac:dyDescent="0.3">
      <c r="A91" s="100">
        <v>5</v>
      </c>
      <c r="B91" s="192" t="s">
        <v>157</v>
      </c>
      <c r="C91" s="187"/>
      <c r="D91" s="188" t="s">
        <v>21</v>
      </c>
      <c r="E91" s="188">
        <v>4</v>
      </c>
      <c r="F91" s="189">
        <v>21932.46</v>
      </c>
      <c r="G91" s="200" t="s">
        <v>19</v>
      </c>
    </row>
    <row r="92" spans="1:8" x14ac:dyDescent="0.3">
      <c r="A92" s="323">
        <v>6</v>
      </c>
      <c r="B92" s="186" t="s">
        <v>158</v>
      </c>
      <c r="C92" s="89"/>
      <c r="D92" s="201" t="s">
        <v>159</v>
      </c>
      <c r="E92" s="188">
        <v>2</v>
      </c>
      <c r="F92" s="81">
        <v>9943.82</v>
      </c>
      <c r="G92" s="200" t="s">
        <v>19</v>
      </c>
    </row>
    <row r="93" spans="1:8" s="1" customFormat="1" x14ac:dyDescent="0.3">
      <c r="A93" s="100">
        <v>7</v>
      </c>
      <c r="B93" s="186" t="s">
        <v>190</v>
      </c>
      <c r="C93" s="95">
        <v>18</v>
      </c>
      <c r="D93" s="201" t="s">
        <v>15</v>
      </c>
      <c r="E93" s="188">
        <v>0.7</v>
      </c>
      <c r="F93" s="81">
        <v>1223.75</v>
      </c>
      <c r="G93" s="200" t="s">
        <v>22</v>
      </c>
    </row>
    <row r="94" spans="1:8" s="1" customFormat="1" x14ac:dyDescent="0.3">
      <c r="A94" s="323">
        <v>8</v>
      </c>
      <c r="B94" s="186" t="s">
        <v>217</v>
      </c>
      <c r="C94" s="95"/>
      <c r="D94" s="201"/>
      <c r="E94" s="188"/>
      <c r="F94" s="207">
        <v>430</v>
      </c>
      <c r="G94" s="200" t="s">
        <v>215</v>
      </c>
    </row>
    <row r="95" spans="1:8" s="1" customFormat="1" x14ac:dyDescent="0.3">
      <c r="A95" s="324">
        <v>9</v>
      </c>
      <c r="B95" s="316" t="s">
        <v>237</v>
      </c>
      <c r="C95" s="317"/>
      <c r="D95" s="318" t="s">
        <v>233</v>
      </c>
      <c r="E95" s="100">
        <v>4</v>
      </c>
      <c r="F95" s="319">
        <v>300000</v>
      </c>
      <c r="G95" s="107" t="s">
        <v>215</v>
      </c>
      <c r="H95" s="1" t="s">
        <v>269</v>
      </c>
    </row>
    <row r="96" spans="1:8" s="1" customFormat="1" x14ac:dyDescent="0.3">
      <c r="A96" s="100">
        <v>10</v>
      </c>
      <c r="B96" s="186" t="s">
        <v>376</v>
      </c>
      <c r="C96" s="95"/>
      <c r="D96" s="201" t="s">
        <v>121</v>
      </c>
      <c r="E96" s="32" t="s">
        <v>248</v>
      </c>
      <c r="F96" s="91">
        <v>44055.360000000001</v>
      </c>
      <c r="G96" s="200" t="s">
        <v>240</v>
      </c>
    </row>
    <row r="97" spans="1:7" s="1" customFormat="1" x14ac:dyDescent="0.3">
      <c r="A97" s="324">
        <v>11</v>
      </c>
      <c r="B97" s="186" t="s">
        <v>419</v>
      </c>
      <c r="C97" s="95"/>
      <c r="D97" s="201" t="s">
        <v>21</v>
      </c>
      <c r="E97" s="188">
        <v>3</v>
      </c>
      <c r="F97" s="91">
        <v>5629.82</v>
      </c>
      <c r="G97" s="200" t="s">
        <v>384</v>
      </c>
    </row>
    <row r="98" spans="1:7" s="1" customFormat="1" x14ac:dyDescent="0.3">
      <c r="A98" s="100">
        <v>12</v>
      </c>
      <c r="B98" s="186" t="s">
        <v>95</v>
      </c>
      <c r="C98" s="95"/>
      <c r="D98" s="201" t="s">
        <v>21</v>
      </c>
      <c r="E98" s="188">
        <v>1</v>
      </c>
      <c r="F98" s="91">
        <v>6655.33</v>
      </c>
      <c r="G98" s="200" t="s">
        <v>384</v>
      </c>
    </row>
    <row r="99" spans="1:7" s="1" customFormat="1" x14ac:dyDescent="0.3">
      <c r="A99" s="100"/>
      <c r="B99" s="186"/>
      <c r="C99" s="95"/>
      <c r="D99" s="201"/>
      <c r="E99" s="188"/>
      <c r="F99" s="291"/>
      <c r="G99" s="200"/>
    </row>
    <row r="100" spans="1:7" x14ac:dyDescent="0.3">
      <c r="A100" s="190"/>
      <c r="B100" s="192"/>
      <c r="C100" s="187"/>
      <c r="D100" s="188"/>
      <c r="E100" s="188"/>
      <c r="F100" s="189"/>
      <c r="G100" s="208"/>
    </row>
    <row r="101" spans="1:7" x14ac:dyDescent="0.3">
      <c r="A101" s="188"/>
      <c r="B101" s="18" t="s">
        <v>24</v>
      </c>
      <c r="C101" s="18"/>
      <c r="D101" s="188"/>
      <c r="E101" s="188"/>
      <c r="F101" s="273">
        <f>SUM(F87:F100)</f>
        <v>501086.06</v>
      </c>
      <c r="G101" s="19"/>
    </row>
    <row r="102" spans="1:7" x14ac:dyDescent="0.3">
      <c r="A102" s="188"/>
      <c r="B102" s="18" t="s">
        <v>32</v>
      </c>
      <c r="C102" s="18"/>
      <c r="D102" s="188"/>
      <c r="E102" s="188"/>
      <c r="F102" s="20">
        <v>215484.44</v>
      </c>
      <c r="G102" s="66">
        <v>246176.04</v>
      </c>
    </row>
    <row r="103" spans="1:7" x14ac:dyDescent="0.3">
      <c r="A103" s="39"/>
      <c r="B103" s="21" t="s">
        <v>30</v>
      </c>
      <c r="C103" s="40"/>
      <c r="D103" s="41"/>
      <c r="E103" s="42"/>
      <c r="F103" s="66">
        <f>F102-F101</f>
        <v>-285601.62</v>
      </c>
      <c r="G103" s="43"/>
    </row>
    <row r="104" spans="1:7" x14ac:dyDescent="0.3">
      <c r="A104" s="30"/>
      <c r="B104" s="30"/>
      <c r="C104" s="30"/>
      <c r="D104" s="30"/>
      <c r="E104" s="30"/>
      <c r="F104" s="30"/>
      <c r="G104" s="1"/>
    </row>
    <row r="105" spans="1:7" ht="15" thickBot="1" x14ac:dyDescent="0.35">
      <c r="A105" s="595" t="s">
        <v>33</v>
      </c>
      <c r="B105" s="596"/>
      <c r="C105" s="596"/>
      <c r="D105" s="596"/>
      <c r="E105" s="596"/>
      <c r="F105" s="596"/>
      <c r="G105" s="597"/>
    </row>
    <row r="106" spans="1:7" x14ac:dyDescent="0.3">
      <c r="A106" s="325">
        <v>1</v>
      </c>
      <c r="B106" s="174" t="s">
        <v>60</v>
      </c>
      <c r="C106" s="161"/>
      <c r="D106" s="154" t="s">
        <v>18</v>
      </c>
      <c r="E106" s="154">
        <v>160</v>
      </c>
      <c r="F106" s="154">
        <v>913.17</v>
      </c>
      <c r="G106" s="154" t="s">
        <v>16</v>
      </c>
    </row>
    <row r="107" spans="1:7" ht="15" thickBot="1" x14ac:dyDescent="0.35">
      <c r="A107" s="326"/>
      <c r="B107" s="175" t="s">
        <v>61</v>
      </c>
      <c r="C107" s="177"/>
      <c r="D107" s="178"/>
      <c r="E107" s="179"/>
      <c r="F107" s="170"/>
      <c r="G107" s="170"/>
    </row>
    <row r="108" spans="1:7" ht="15" thickBot="1" x14ac:dyDescent="0.35">
      <c r="A108" s="100">
        <v>2</v>
      </c>
      <c r="B108" s="211" t="s">
        <v>209</v>
      </c>
      <c r="C108" s="187"/>
      <c r="D108" s="198" t="s">
        <v>15</v>
      </c>
      <c r="E108" s="188">
        <v>0.7</v>
      </c>
      <c r="F108" s="198">
        <v>1511.34</v>
      </c>
      <c r="G108" s="188" t="s">
        <v>17</v>
      </c>
    </row>
    <row r="109" spans="1:7" s="1" customFormat="1" x14ac:dyDescent="0.3">
      <c r="A109" s="320">
        <v>3</v>
      </c>
      <c r="B109" s="157" t="s">
        <v>63</v>
      </c>
      <c r="C109" s="161"/>
      <c r="D109" s="154" t="s">
        <v>18</v>
      </c>
      <c r="E109" s="154">
        <v>7.79</v>
      </c>
      <c r="F109" s="180">
        <v>8980</v>
      </c>
      <c r="G109" s="182" t="s">
        <v>28</v>
      </c>
    </row>
    <row r="110" spans="1:7" s="1" customFormat="1" ht="15" thickBot="1" x14ac:dyDescent="0.35">
      <c r="A110" s="321"/>
      <c r="B110" s="158" t="s">
        <v>62</v>
      </c>
      <c r="C110" s="162"/>
      <c r="D110" s="163"/>
      <c r="E110" s="163"/>
      <c r="F110" s="181"/>
      <c r="G110" s="155"/>
    </row>
    <row r="111" spans="1:7" x14ac:dyDescent="0.3">
      <c r="A111" s="107">
        <v>4</v>
      </c>
      <c r="B111" s="136" t="s">
        <v>117</v>
      </c>
      <c r="C111" s="139"/>
      <c r="D111" s="140" t="s">
        <v>18</v>
      </c>
      <c r="E111" s="188">
        <v>110</v>
      </c>
      <c r="F111" s="198">
        <v>3462.88</v>
      </c>
      <c r="G111" s="198" t="s">
        <v>28</v>
      </c>
    </row>
    <row r="112" spans="1:7" x14ac:dyDescent="0.3">
      <c r="A112" s="100">
        <v>5</v>
      </c>
      <c r="B112" s="136" t="s">
        <v>123</v>
      </c>
      <c r="C112" s="214"/>
      <c r="D112" s="140" t="s">
        <v>18</v>
      </c>
      <c r="E112" s="188">
        <v>40</v>
      </c>
      <c r="F112" s="216">
        <v>1259.2</v>
      </c>
      <c r="G112" s="198" t="s">
        <v>28</v>
      </c>
    </row>
    <row r="113" spans="1:7" x14ac:dyDescent="0.3">
      <c r="A113" s="107">
        <v>6</v>
      </c>
      <c r="B113" s="202" t="s">
        <v>191</v>
      </c>
      <c r="C113" s="190"/>
      <c r="D113" s="188"/>
      <c r="E113" s="188"/>
      <c r="F113" s="189">
        <v>62880.89</v>
      </c>
      <c r="G113" s="198" t="s">
        <v>22</v>
      </c>
    </row>
    <row r="114" spans="1:7" x14ac:dyDescent="0.3">
      <c r="A114" s="100">
        <v>7</v>
      </c>
      <c r="B114" s="211" t="s">
        <v>342</v>
      </c>
      <c r="C114" s="187"/>
      <c r="D114" s="198" t="s">
        <v>130</v>
      </c>
      <c r="E114" s="188">
        <v>1</v>
      </c>
      <c r="F114" s="198">
        <v>9914.7099999999991</v>
      </c>
      <c r="G114" s="198" t="s">
        <v>240</v>
      </c>
    </row>
    <row r="115" spans="1:7" s="1" customFormat="1" x14ac:dyDescent="0.3">
      <c r="A115" s="107">
        <v>8</v>
      </c>
      <c r="B115" s="211" t="s">
        <v>289</v>
      </c>
      <c r="C115" s="187"/>
      <c r="D115" s="198" t="s">
        <v>18</v>
      </c>
      <c r="E115" s="198">
        <v>105</v>
      </c>
      <c r="F115" s="198">
        <v>96451.01</v>
      </c>
      <c r="G115" s="198" t="s">
        <v>272</v>
      </c>
    </row>
    <row r="116" spans="1:7" s="1" customFormat="1" x14ac:dyDescent="0.3">
      <c r="A116" s="100">
        <v>9</v>
      </c>
      <c r="B116" s="211" t="s">
        <v>343</v>
      </c>
      <c r="C116" s="187"/>
      <c r="D116" s="198" t="s">
        <v>130</v>
      </c>
      <c r="E116" s="188">
        <v>1</v>
      </c>
      <c r="F116" s="198">
        <v>9916.77</v>
      </c>
      <c r="G116" s="198" t="s">
        <v>240</v>
      </c>
    </row>
    <row r="117" spans="1:7" s="1" customFormat="1" x14ac:dyDescent="0.3">
      <c r="A117" s="107">
        <v>10</v>
      </c>
      <c r="B117" s="211" t="s">
        <v>353</v>
      </c>
      <c r="C117" s="187"/>
      <c r="D117" s="198" t="s">
        <v>18</v>
      </c>
      <c r="E117" s="198">
        <v>70.5</v>
      </c>
      <c r="F117" s="198">
        <v>69702.45</v>
      </c>
      <c r="G117" s="198" t="s">
        <v>272</v>
      </c>
    </row>
    <row r="118" spans="1:7" s="1" customFormat="1" x14ac:dyDescent="0.3">
      <c r="A118" s="107">
        <v>11</v>
      </c>
      <c r="B118" s="211" t="s">
        <v>366</v>
      </c>
      <c r="C118" s="187"/>
      <c r="D118" s="198" t="s">
        <v>15</v>
      </c>
      <c r="E118" s="198">
        <v>2</v>
      </c>
      <c r="F118" s="198">
        <v>1913.97</v>
      </c>
      <c r="G118" s="198" t="s">
        <v>272</v>
      </c>
    </row>
    <row r="119" spans="1:7" x14ac:dyDescent="0.3">
      <c r="A119" s="107">
        <v>12</v>
      </c>
      <c r="B119" s="341" t="s">
        <v>402</v>
      </c>
      <c r="C119" s="95">
        <v>34</v>
      </c>
      <c r="D119" s="198" t="s">
        <v>21</v>
      </c>
      <c r="E119" s="198">
        <v>2</v>
      </c>
      <c r="F119" s="216">
        <v>1143.3</v>
      </c>
      <c r="G119" s="198" t="s">
        <v>368</v>
      </c>
    </row>
    <row r="120" spans="1:7" s="1" customFormat="1" x14ac:dyDescent="0.3">
      <c r="A120" s="107">
        <v>13</v>
      </c>
      <c r="B120" s="211" t="s">
        <v>424</v>
      </c>
      <c r="C120" s="95"/>
      <c r="D120" s="198" t="s">
        <v>18</v>
      </c>
      <c r="E120" s="198">
        <v>1</v>
      </c>
      <c r="F120" s="216">
        <v>816.86</v>
      </c>
      <c r="G120" s="200" t="s">
        <v>384</v>
      </c>
    </row>
    <row r="121" spans="1:7" s="1" customFormat="1" x14ac:dyDescent="0.3">
      <c r="A121" s="200"/>
      <c r="B121" s="211"/>
      <c r="C121" s="95"/>
      <c r="D121" s="198"/>
      <c r="E121" s="198"/>
      <c r="F121" s="216"/>
      <c r="G121" s="200"/>
    </row>
    <row r="122" spans="1:7" x14ac:dyDescent="0.3">
      <c r="A122" s="188"/>
      <c r="B122" s="18" t="s">
        <v>24</v>
      </c>
      <c r="C122" s="18"/>
      <c r="D122" s="188"/>
      <c r="E122" s="188"/>
      <c r="F122" s="19">
        <f>SUM(F106:F121)</f>
        <v>268866.54999999993</v>
      </c>
      <c r="G122" s="19"/>
    </row>
    <row r="123" spans="1:7" x14ac:dyDescent="0.3">
      <c r="A123" s="188"/>
      <c r="B123" s="18" t="s">
        <v>32</v>
      </c>
      <c r="C123" s="18"/>
      <c r="D123" s="188"/>
      <c r="E123" s="188"/>
      <c r="F123" s="20">
        <v>207468.04</v>
      </c>
      <c r="G123" s="66">
        <v>246176.04</v>
      </c>
    </row>
    <row r="124" spans="1:7" x14ac:dyDescent="0.3">
      <c r="A124" s="188"/>
      <c r="B124" s="21" t="s">
        <v>30</v>
      </c>
      <c r="C124" s="83"/>
      <c r="D124" s="85"/>
      <c r="E124" s="85"/>
      <c r="F124" s="23">
        <f>F123-F122</f>
        <v>-61398.509999999922</v>
      </c>
      <c r="G124" s="44"/>
    </row>
    <row r="125" spans="1:7" x14ac:dyDescent="0.3">
      <c r="A125" s="30"/>
      <c r="B125" s="30"/>
      <c r="C125" s="30"/>
      <c r="D125" s="30"/>
      <c r="E125" s="30"/>
      <c r="F125" s="30"/>
      <c r="G125" s="1"/>
    </row>
    <row r="126" spans="1:7" ht="15" thickBot="1" x14ac:dyDescent="0.35">
      <c r="A126" s="595" t="s">
        <v>34</v>
      </c>
      <c r="B126" s="596"/>
      <c r="C126" s="596"/>
      <c r="D126" s="596"/>
      <c r="E126" s="596"/>
      <c r="F126" s="597"/>
      <c r="G126" s="213"/>
    </row>
    <row r="127" spans="1:7" x14ac:dyDescent="0.3">
      <c r="A127" s="327">
        <v>1</v>
      </c>
      <c r="B127" s="159" t="s">
        <v>60</v>
      </c>
      <c r="C127" s="161"/>
      <c r="D127" s="154" t="s">
        <v>18</v>
      </c>
      <c r="E127" s="164">
        <v>795.2</v>
      </c>
      <c r="F127" s="166">
        <v>4538.4399999999996</v>
      </c>
      <c r="G127" s="165" t="s">
        <v>16</v>
      </c>
    </row>
    <row r="128" spans="1:7" ht="15" thickBot="1" x14ac:dyDescent="0.35">
      <c r="A128" s="328">
        <v>2</v>
      </c>
      <c r="B128" s="160" t="s">
        <v>61</v>
      </c>
      <c r="C128" s="162"/>
      <c r="D128" s="163"/>
      <c r="E128" s="163"/>
      <c r="F128" s="167"/>
      <c r="G128" s="163"/>
    </row>
    <row r="129" spans="1:8" x14ac:dyDescent="0.3">
      <c r="A129" s="320">
        <v>3</v>
      </c>
      <c r="B129" s="157" t="s">
        <v>63</v>
      </c>
      <c r="C129" s="161"/>
      <c r="D129" s="154" t="s">
        <v>18</v>
      </c>
      <c r="E129" s="154">
        <v>9.43</v>
      </c>
      <c r="F129" s="180">
        <v>10870.12</v>
      </c>
      <c r="G129" s="182" t="s">
        <v>16</v>
      </c>
    </row>
    <row r="130" spans="1:8" ht="15" thickBot="1" x14ac:dyDescent="0.35">
      <c r="A130" s="321"/>
      <c r="B130" s="158" t="s">
        <v>62</v>
      </c>
      <c r="C130" s="162"/>
      <c r="D130" s="163"/>
      <c r="E130" s="163"/>
      <c r="F130" s="181"/>
      <c r="G130" s="155"/>
      <c r="H130" s="1"/>
    </row>
    <row r="131" spans="1:8" x14ac:dyDescent="0.3">
      <c r="A131" s="100">
        <v>4</v>
      </c>
      <c r="B131" s="197" t="s">
        <v>20</v>
      </c>
      <c r="C131" s="187">
        <v>80</v>
      </c>
      <c r="D131" s="198" t="s">
        <v>21</v>
      </c>
      <c r="E131" s="198">
        <v>1</v>
      </c>
      <c r="F131" s="198">
        <v>568.67999999999995</v>
      </c>
      <c r="G131" s="185" t="s">
        <v>16</v>
      </c>
      <c r="H131" s="1"/>
    </row>
    <row r="132" spans="1:8" x14ac:dyDescent="0.3">
      <c r="A132" s="324">
        <v>5</v>
      </c>
      <c r="B132" s="250" t="s">
        <v>108</v>
      </c>
      <c r="C132" s="252"/>
      <c r="D132" s="249" t="s">
        <v>18</v>
      </c>
      <c r="E132" s="251">
        <v>84</v>
      </c>
      <c r="F132" s="249">
        <v>66571.95</v>
      </c>
      <c r="G132" s="249" t="s">
        <v>16</v>
      </c>
      <c r="H132" s="256" t="s">
        <v>110</v>
      </c>
    </row>
    <row r="133" spans="1:8" x14ac:dyDescent="0.3">
      <c r="A133" s="100">
        <v>6</v>
      </c>
      <c r="B133" s="136" t="s">
        <v>114</v>
      </c>
      <c r="C133" s="139"/>
      <c r="D133" s="140" t="s">
        <v>18</v>
      </c>
      <c r="E133" s="140">
        <v>30</v>
      </c>
      <c r="F133" s="140">
        <v>944.5</v>
      </c>
      <c r="G133" s="140" t="s">
        <v>28</v>
      </c>
      <c r="H133" s="1"/>
    </row>
    <row r="134" spans="1:8" x14ac:dyDescent="0.3">
      <c r="A134" s="329">
        <v>7</v>
      </c>
      <c r="B134" s="274" t="s">
        <v>125</v>
      </c>
      <c r="C134" s="277"/>
      <c r="D134" s="138" t="s">
        <v>21</v>
      </c>
      <c r="E134" s="137">
        <v>1</v>
      </c>
      <c r="F134" s="144">
        <v>153.99</v>
      </c>
      <c r="G134" s="144" t="s">
        <v>28</v>
      </c>
      <c r="H134" s="1"/>
    </row>
    <row r="135" spans="1:8" x14ac:dyDescent="0.3">
      <c r="A135" s="330">
        <v>8</v>
      </c>
      <c r="B135" s="275" t="s">
        <v>183</v>
      </c>
      <c r="C135" s="145"/>
      <c r="D135" s="138" t="s">
        <v>184</v>
      </c>
      <c r="E135" s="278" t="s">
        <v>185</v>
      </c>
      <c r="F135" s="279">
        <v>14110.72</v>
      </c>
      <c r="G135" s="144" t="s">
        <v>19</v>
      </c>
      <c r="H135" s="1"/>
    </row>
    <row r="136" spans="1:8" x14ac:dyDescent="0.3">
      <c r="A136" s="331"/>
      <c r="B136" s="276" t="s">
        <v>160</v>
      </c>
      <c r="C136" s="143"/>
      <c r="D136" s="147"/>
      <c r="E136" s="147"/>
      <c r="F136" s="280"/>
      <c r="G136" s="147"/>
      <c r="H136" s="1"/>
    </row>
    <row r="137" spans="1:8" x14ac:dyDescent="0.3">
      <c r="A137" s="324">
        <v>9</v>
      </c>
      <c r="B137" s="148" t="s">
        <v>227</v>
      </c>
      <c r="C137" s="141">
        <v>18</v>
      </c>
      <c r="D137" s="138" t="s">
        <v>18</v>
      </c>
      <c r="E137" s="149">
        <v>25</v>
      </c>
      <c r="F137" s="144">
        <v>25422.3</v>
      </c>
      <c r="G137" s="142" t="s">
        <v>215</v>
      </c>
      <c r="H137" s="1"/>
    </row>
    <row r="138" spans="1:8" x14ac:dyDescent="0.3">
      <c r="A138" s="332">
        <v>10</v>
      </c>
      <c r="B138" s="148" t="s">
        <v>14</v>
      </c>
      <c r="C138" s="151">
        <v>58</v>
      </c>
      <c r="D138" s="138" t="s">
        <v>15</v>
      </c>
      <c r="E138" s="290">
        <v>0.45</v>
      </c>
      <c r="F138" s="135">
        <v>390.91</v>
      </c>
      <c r="G138" s="150" t="s">
        <v>215</v>
      </c>
      <c r="H138" s="1"/>
    </row>
    <row r="139" spans="1:8" x14ac:dyDescent="0.3">
      <c r="A139" s="324">
        <v>11</v>
      </c>
      <c r="B139" s="136" t="s">
        <v>249</v>
      </c>
      <c r="C139" s="134">
        <v>33</v>
      </c>
      <c r="D139" s="135" t="s">
        <v>18</v>
      </c>
      <c r="E139" s="135">
        <v>12</v>
      </c>
      <c r="F139" s="135">
        <v>11022.83</v>
      </c>
      <c r="G139" s="150" t="s">
        <v>240</v>
      </c>
      <c r="H139" s="1"/>
    </row>
    <row r="140" spans="1:8" x14ac:dyDescent="0.3">
      <c r="A140" s="332">
        <v>12</v>
      </c>
      <c r="B140" s="136" t="s">
        <v>250</v>
      </c>
      <c r="C140" s="151"/>
      <c r="D140" s="152" t="s">
        <v>18</v>
      </c>
      <c r="E140" s="135">
        <v>13</v>
      </c>
      <c r="F140" s="146">
        <v>11941.16</v>
      </c>
      <c r="G140" s="150" t="s">
        <v>240</v>
      </c>
      <c r="H140" s="1"/>
    </row>
    <row r="141" spans="1:8" x14ac:dyDescent="0.3">
      <c r="A141" s="324">
        <v>13</v>
      </c>
      <c r="B141" s="136" t="s">
        <v>357</v>
      </c>
      <c r="C141" s="95">
        <v>78</v>
      </c>
      <c r="D141" s="135" t="s">
        <v>18</v>
      </c>
      <c r="E141" s="115">
        <v>25</v>
      </c>
      <c r="F141" s="115">
        <v>23006.55</v>
      </c>
      <c r="G141" s="150" t="s">
        <v>240</v>
      </c>
      <c r="H141" s="1"/>
    </row>
    <row r="142" spans="1:8" x14ac:dyDescent="0.3">
      <c r="A142" s="332">
        <v>14</v>
      </c>
      <c r="B142" s="136" t="s">
        <v>358</v>
      </c>
      <c r="C142" s="195">
        <v>20</v>
      </c>
      <c r="D142" s="152" t="s">
        <v>18</v>
      </c>
      <c r="E142" s="201">
        <v>25.5</v>
      </c>
      <c r="F142" s="198">
        <v>23465.040000000001</v>
      </c>
      <c r="G142" s="150" t="s">
        <v>240</v>
      </c>
      <c r="H142" s="1"/>
    </row>
    <row r="143" spans="1:8" s="1" customFormat="1" x14ac:dyDescent="0.3">
      <c r="A143" s="324">
        <v>15</v>
      </c>
      <c r="B143" s="136" t="s">
        <v>20</v>
      </c>
      <c r="C143" s="195">
        <v>25</v>
      </c>
      <c r="D143" s="313" t="s">
        <v>21</v>
      </c>
      <c r="E143" s="201">
        <v>1</v>
      </c>
      <c r="F143" s="198">
        <v>571.65</v>
      </c>
      <c r="G143" s="150" t="s">
        <v>272</v>
      </c>
    </row>
    <row r="144" spans="1:8" s="1" customFormat="1" x14ac:dyDescent="0.3">
      <c r="A144" s="332">
        <v>16</v>
      </c>
      <c r="B144" s="136" t="s">
        <v>399</v>
      </c>
      <c r="C144" s="195">
        <v>1</v>
      </c>
      <c r="D144" s="313" t="s">
        <v>15</v>
      </c>
      <c r="E144" s="201">
        <v>2</v>
      </c>
      <c r="F144" s="205">
        <v>924.2</v>
      </c>
      <c r="G144" s="150" t="s">
        <v>368</v>
      </c>
    </row>
    <row r="145" spans="1:8" x14ac:dyDescent="0.3">
      <c r="A145" s="324">
        <v>17</v>
      </c>
      <c r="B145" s="186" t="s">
        <v>423</v>
      </c>
      <c r="C145" s="195"/>
      <c r="D145" s="201" t="s">
        <v>21</v>
      </c>
      <c r="E145" s="201">
        <v>1</v>
      </c>
      <c r="F145" s="189">
        <v>592.53</v>
      </c>
      <c r="G145" s="150" t="s">
        <v>384</v>
      </c>
      <c r="H145" s="1"/>
    </row>
    <row r="146" spans="1:8" s="1" customFormat="1" x14ac:dyDescent="0.3">
      <c r="A146" s="324"/>
      <c r="B146" s="197"/>
      <c r="C146" s="195"/>
      <c r="D146" s="201"/>
      <c r="E146" s="98"/>
      <c r="F146" s="189"/>
      <c r="G146" s="150"/>
    </row>
    <row r="147" spans="1:8" x14ac:dyDescent="0.3">
      <c r="A147" s="188"/>
      <c r="B147" s="46" t="s">
        <v>24</v>
      </c>
      <c r="C147" s="18"/>
      <c r="D147" s="188"/>
      <c r="E147" s="32"/>
      <c r="F147" s="29">
        <f>SUM(F127:F145)</f>
        <v>195095.57</v>
      </c>
      <c r="G147" s="29"/>
      <c r="H147" s="1"/>
    </row>
    <row r="148" spans="1:8" x14ac:dyDescent="0.3">
      <c r="A148" s="36"/>
      <c r="B148" s="18" t="s">
        <v>32</v>
      </c>
      <c r="C148" s="18"/>
      <c r="D148" s="36"/>
      <c r="E148" s="36"/>
      <c r="F148" s="20">
        <v>445923.51</v>
      </c>
      <c r="G148" s="66">
        <v>646697.51</v>
      </c>
      <c r="H148" s="1"/>
    </row>
    <row r="149" spans="1:8" x14ac:dyDescent="0.3">
      <c r="A149" s="188"/>
      <c r="B149" s="21" t="s">
        <v>30</v>
      </c>
      <c r="C149" s="21"/>
      <c r="D149" s="47"/>
      <c r="E149" s="48"/>
      <c r="F149" s="29">
        <f>F148-F147</f>
        <v>250827.94</v>
      </c>
      <c r="G149" s="47"/>
      <c r="H149" s="1"/>
    </row>
    <row r="150" spans="1:8" x14ac:dyDescent="0.3">
      <c r="A150" s="30"/>
      <c r="B150" s="30"/>
      <c r="C150" s="30"/>
      <c r="D150" s="30"/>
      <c r="E150" s="30"/>
      <c r="F150" s="30"/>
      <c r="G150" s="1"/>
      <c r="H150" s="1"/>
    </row>
    <row r="151" spans="1:8" x14ac:dyDescent="0.3">
      <c r="A151" s="583" t="s">
        <v>35</v>
      </c>
      <c r="B151" s="584"/>
      <c r="C151" s="584"/>
      <c r="D151" s="584"/>
      <c r="E151" s="584"/>
      <c r="F151" s="585"/>
      <c r="G151" s="213"/>
      <c r="H151" s="1"/>
    </row>
    <row r="152" spans="1:8" x14ac:dyDescent="0.3">
      <c r="A152" s="318">
        <v>1</v>
      </c>
      <c r="B152" s="210" t="s">
        <v>60</v>
      </c>
      <c r="C152" s="219"/>
      <c r="D152" s="201" t="s">
        <v>18</v>
      </c>
      <c r="E152" s="201">
        <v>99.8</v>
      </c>
      <c r="F152" s="204">
        <v>569.59</v>
      </c>
      <c r="G152" s="201" t="s">
        <v>28</v>
      </c>
      <c r="H152" s="1"/>
    </row>
    <row r="153" spans="1:8" x14ac:dyDescent="0.3">
      <c r="A153" s="107"/>
      <c r="B153" s="211" t="s">
        <v>61</v>
      </c>
      <c r="C153" s="198"/>
      <c r="D153" s="198"/>
      <c r="E153" s="198"/>
      <c r="F153" s="205"/>
      <c r="G153" s="198"/>
      <c r="H153" s="1"/>
    </row>
    <row r="154" spans="1:8" x14ac:dyDescent="0.3">
      <c r="A154" s="107">
        <v>2</v>
      </c>
      <c r="B154" s="211" t="s">
        <v>80</v>
      </c>
      <c r="C154" s="187"/>
      <c r="D154" s="93" t="s">
        <v>81</v>
      </c>
      <c r="E154" s="198">
        <v>1</v>
      </c>
      <c r="F154" s="132">
        <v>94136.4</v>
      </c>
      <c r="G154" s="198" t="s">
        <v>28</v>
      </c>
      <c r="H154" s="1"/>
    </row>
    <row r="155" spans="1:8" x14ac:dyDescent="0.3">
      <c r="A155" s="100">
        <v>4</v>
      </c>
      <c r="B155" s="282" t="s">
        <v>191</v>
      </c>
      <c r="C155" s="100"/>
      <c r="D155" s="100"/>
      <c r="E155" s="100"/>
      <c r="F155" s="284">
        <v>83672.53</v>
      </c>
      <c r="G155" s="198" t="s">
        <v>22</v>
      </c>
      <c r="H155" s="1" t="s">
        <v>192</v>
      </c>
    </row>
    <row r="156" spans="1:8" x14ac:dyDescent="0.3">
      <c r="A156" s="107">
        <v>6</v>
      </c>
      <c r="B156" s="197" t="s">
        <v>193</v>
      </c>
      <c r="C156" s="95"/>
      <c r="D156" s="200" t="s">
        <v>21</v>
      </c>
      <c r="E156" s="201">
        <v>5</v>
      </c>
      <c r="F156" s="200">
        <v>34855.68</v>
      </c>
      <c r="G156" s="190" t="s">
        <v>22</v>
      </c>
      <c r="H156" s="1"/>
    </row>
    <row r="157" spans="1:8" x14ac:dyDescent="0.3">
      <c r="A157" s="107">
        <v>7</v>
      </c>
      <c r="B157" s="202" t="s">
        <v>20</v>
      </c>
      <c r="C157" s="199" t="s">
        <v>194</v>
      </c>
      <c r="D157" s="200" t="s">
        <v>21</v>
      </c>
      <c r="E157" s="190">
        <v>2</v>
      </c>
      <c r="F157" s="191">
        <v>1143.3</v>
      </c>
      <c r="G157" s="190" t="s">
        <v>22</v>
      </c>
      <c r="H157" s="1"/>
    </row>
    <row r="158" spans="1:8" x14ac:dyDescent="0.3">
      <c r="A158" s="107">
        <v>8</v>
      </c>
      <c r="B158" s="202" t="s">
        <v>157</v>
      </c>
      <c r="C158" s="185"/>
      <c r="D158" s="201" t="s">
        <v>21</v>
      </c>
      <c r="E158" s="201">
        <v>4</v>
      </c>
      <c r="F158" s="190">
        <v>24269.73</v>
      </c>
      <c r="G158" s="190" t="s">
        <v>240</v>
      </c>
      <c r="H158" s="1"/>
    </row>
    <row r="159" spans="1:8" x14ac:dyDescent="0.3">
      <c r="A159" s="107">
        <v>9</v>
      </c>
      <c r="B159" s="202" t="s">
        <v>251</v>
      </c>
      <c r="C159" s="190"/>
      <c r="D159" s="188"/>
      <c r="E159" s="188"/>
      <c r="F159" s="189">
        <v>86116.42</v>
      </c>
      <c r="G159" s="190" t="s">
        <v>240</v>
      </c>
      <c r="H159" s="1"/>
    </row>
    <row r="160" spans="1:8" x14ac:dyDescent="0.3">
      <c r="A160" s="107">
        <v>10</v>
      </c>
      <c r="B160" s="202" t="s">
        <v>291</v>
      </c>
      <c r="C160" s="200">
        <v>28</v>
      </c>
      <c r="D160" s="188" t="s">
        <v>15</v>
      </c>
      <c r="E160" s="188">
        <v>2</v>
      </c>
      <c r="F160" s="189">
        <v>2465.13</v>
      </c>
      <c r="G160" s="190" t="s">
        <v>240</v>
      </c>
      <c r="H160" s="1"/>
    </row>
    <row r="161" spans="1:8" s="1" customFormat="1" x14ac:dyDescent="0.3">
      <c r="A161" s="107">
        <v>11</v>
      </c>
      <c r="B161" s="202" t="s">
        <v>292</v>
      </c>
      <c r="C161" s="200"/>
      <c r="D161" s="188" t="s">
        <v>18</v>
      </c>
      <c r="E161" s="188">
        <v>3.08</v>
      </c>
      <c r="F161" s="189">
        <v>1399.56</v>
      </c>
      <c r="G161" s="190" t="s">
        <v>272</v>
      </c>
    </row>
    <row r="162" spans="1:8" s="1" customFormat="1" x14ac:dyDescent="0.3">
      <c r="A162" s="107">
        <v>12</v>
      </c>
      <c r="B162" s="202" t="s">
        <v>352</v>
      </c>
      <c r="C162" s="200"/>
      <c r="D162" s="188" t="s">
        <v>18</v>
      </c>
      <c r="E162" s="188">
        <v>45.5</v>
      </c>
      <c r="F162" s="189">
        <v>6235.11</v>
      </c>
      <c r="G162" s="190" t="s">
        <v>272</v>
      </c>
    </row>
    <row r="163" spans="1:8" s="1" customFormat="1" x14ac:dyDescent="0.3">
      <c r="A163" s="107">
        <v>13</v>
      </c>
      <c r="B163" s="202" t="s">
        <v>204</v>
      </c>
      <c r="C163" s="200"/>
      <c r="D163" s="188" t="s">
        <v>18</v>
      </c>
      <c r="E163" s="188">
        <v>10</v>
      </c>
      <c r="F163" s="189">
        <v>10754.35</v>
      </c>
      <c r="G163" s="190" t="s">
        <v>368</v>
      </c>
    </row>
    <row r="164" spans="1:8" s="1" customFormat="1" x14ac:dyDescent="0.3">
      <c r="A164" s="107">
        <v>13</v>
      </c>
      <c r="B164" s="202" t="s">
        <v>403</v>
      </c>
      <c r="C164" s="200">
        <v>69</v>
      </c>
      <c r="D164" s="188" t="s">
        <v>397</v>
      </c>
      <c r="E164" s="188">
        <v>2</v>
      </c>
      <c r="F164" s="189">
        <v>526.86</v>
      </c>
      <c r="G164" s="190" t="s">
        <v>368</v>
      </c>
    </row>
    <row r="165" spans="1:8" x14ac:dyDescent="0.3">
      <c r="A165" s="198"/>
      <c r="B165" s="202"/>
      <c r="C165" s="199"/>
      <c r="D165" s="190"/>
      <c r="E165" s="109"/>
      <c r="F165" s="190"/>
      <c r="G165" s="190"/>
      <c r="H165" s="1"/>
    </row>
    <row r="166" spans="1:8" x14ac:dyDescent="0.3">
      <c r="A166" s="188"/>
      <c r="B166" s="46" t="s">
        <v>24</v>
      </c>
      <c r="C166" s="18"/>
      <c r="D166" s="188"/>
      <c r="E166" s="32"/>
      <c r="F166" s="20">
        <f>SUM(F152:F165)</f>
        <v>346144.65999999992</v>
      </c>
      <c r="G166" s="20"/>
    </row>
    <row r="167" spans="1:8" x14ac:dyDescent="0.3">
      <c r="A167" s="188"/>
      <c r="B167" s="18" t="s">
        <v>32</v>
      </c>
      <c r="C167" s="18"/>
      <c r="D167" s="188"/>
      <c r="E167" s="188"/>
      <c r="F167" s="20">
        <v>348524.14</v>
      </c>
      <c r="G167" s="66">
        <v>369137.89</v>
      </c>
    </row>
    <row r="168" spans="1:8" x14ac:dyDescent="0.3">
      <c r="A168" s="188"/>
      <c r="B168" s="49" t="s">
        <v>30</v>
      </c>
      <c r="C168" s="49"/>
      <c r="D168" s="188"/>
      <c r="E168" s="188"/>
      <c r="F168" s="29">
        <f>F167-F166</f>
        <v>2379.4800000000978</v>
      </c>
      <c r="G168" s="29"/>
    </row>
    <row r="169" spans="1:8" ht="15" customHeight="1" x14ac:dyDescent="0.3">
      <c r="A169" s="30"/>
      <c r="B169" s="30"/>
      <c r="C169" s="30"/>
      <c r="D169" s="30"/>
      <c r="E169" s="30"/>
      <c r="F169" s="30"/>
      <c r="G169" s="1"/>
    </row>
    <row r="170" spans="1:8" ht="15" thickBot="1" x14ac:dyDescent="0.35">
      <c r="A170" s="595" t="s">
        <v>36</v>
      </c>
      <c r="B170" s="596"/>
      <c r="C170" s="596"/>
      <c r="D170" s="596"/>
      <c r="E170" s="596"/>
      <c r="F170" s="597"/>
      <c r="G170" s="213"/>
    </row>
    <row r="171" spans="1:8" ht="15" customHeight="1" x14ac:dyDescent="0.3">
      <c r="A171" s="325">
        <v>1</v>
      </c>
      <c r="B171" s="174" t="s">
        <v>60</v>
      </c>
      <c r="C171" s="161"/>
      <c r="D171" s="154" t="s">
        <v>18</v>
      </c>
      <c r="E171" s="154">
        <v>369.8</v>
      </c>
      <c r="F171" s="154">
        <v>2110.56</v>
      </c>
      <c r="G171" s="154" t="s">
        <v>16</v>
      </c>
    </row>
    <row r="172" spans="1:8" ht="15" thickBot="1" x14ac:dyDescent="0.35">
      <c r="A172" s="349"/>
      <c r="B172" s="175" t="s">
        <v>61</v>
      </c>
      <c r="C172" s="176"/>
      <c r="D172" s="170"/>
      <c r="E172" s="170"/>
      <c r="F172" s="170"/>
      <c r="G172" s="170"/>
      <c r="H172" s="1"/>
    </row>
    <row r="173" spans="1:8" s="1" customFormat="1" x14ac:dyDescent="0.3">
      <c r="A173" s="100">
        <v>2</v>
      </c>
      <c r="B173" s="253" t="s">
        <v>109</v>
      </c>
      <c r="C173" s="254"/>
      <c r="D173" s="245" t="s">
        <v>15</v>
      </c>
      <c r="E173" s="255">
        <v>338</v>
      </c>
      <c r="F173" s="246">
        <v>146336.71</v>
      </c>
      <c r="G173" s="245" t="s">
        <v>16</v>
      </c>
      <c r="H173" s="256" t="s">
        <v>110</v>
      </c>
    </row>
    <row r="174" spans="1:8" x14ac:dyDescent="0.3">
      <c r="A174" s="107">
        <v>3</v>
      </c>
      <c r="B174" s="25" t="s">
        <v>80</v>
      </c>
      <c r="C174" s="38"/>
      <c r="D174" s="198" t="s">
        <v>81</v>
      </c>
      <c r="E174" s="198">
        <v>1</v>
      </c>
      <c r="F174" s="205">
        <v>70084.53</v>
      </c>
      <c r="G174" s="198" t="s">
        <v>17</v>
      </c>
      <c r="H174" s="1"/>
    </row>
    <row r="175" spans="1:8" x14ac:dyDescent="0.3">
      <c r="A175" s="100">
        <v>4</v>
      </c>
      <c r="B175" s="197" t="s">
        <v>20</v>
      </c>
      <c r="C175" s="187">
        <v>80</v>
      </c>
      <c r="D175" s="198" t="s">
        <v>21</v>
      </c>
      <c r="E175" s="198">
        <v>1</v>
      </c>
      <c r="F175" s="205">
        <v>552.30999999999995</v>
      </c>
      <c r="G175" s="198" t="s">
        <v>28</v>
      </c>
      <c r="H175" s="1"/>
    </row>
    <row r="176" spans="1:8" x14ac:dyDescent="0.3">
      <c r="A176" s="107">
        <v>5</v>
      </c>
      <c r="B176" s="202" t="s">
        <v>161</v>
      </c>
      <c r="C176" s="38"/>
      <c r="D176" s="198"/>
      <c r="E176" s="198"/>
      <c r="F176" s="205">
        <v>64317.54</v>
      </c>
      <c r="G176" s="198" t="s">
        <v>19</v>
      </c>
      <c r="H176" s="1"/>
    </row>
    <row r="177" spans="1:8" x14ac:dyDescent="0.3">
      <c r="A177" s="100">
        <v>6</v>
      </c>
      <c r="B177" s="202" t="s">
        <v>20</v>
      </c>
      <c r="C177" s="199">
        <v>6</v>
      </c>
      <c r="D177" s="200" t="s">
        <v>21</v>
      </c>
      <c r="E177" s="190">
        <v>2</v>
      </c>
      <c r="F177" s="191">
        <v>1143.3</v>
      </c>
      <c r="G177" s="190" t="s">
        <v>22</v>
      </c>
      <c r="H177" s="1"/>
    </row>
    <row r="178" spans="1:8" x14ac:dyDescent="0.3">
      <c r="A178" s="107">
        <v>7</v>
      </c>
      <c r="B178" s="186" t="s">
        <v>247</v>
      </c>
      <c r="C178" s="95"/>
      <c r="D178" s="201" t="s">
        <v>121</v>
      </c>
      <c r="E178" s="32" t="s">
        <v>252</v>
      </c>
      <c r="F178" s="205">
        <v>34912.81</v>
      </c>
      <c r="G178" s="190" t="s">
        <v>240</v>
      </c>
      <c r="H178" s="1"/>
    </row>
    <row r="179" spans="1:8" x14ac:dyDescent="0.3">
      <c r="A179" s="100">
        <v>8</v>
      </c>
      <c r="B179" s="203" t="s">
        <v>290</v>
      </c>
      <c r="C179" s="199">
        <v>71</v>
      </c>
      <c r="D179" s="188"/>
      <c r="E179" s="190"/>
      <c r="F179" s="190">
        <v>919.28</v>
      </c>
      <c r="G179" s="190" t="s">
        <v>272</v>
      </c>
      <c r="H179" s="1"/>
    </row>
    <row r="180" spans="1:8" x14ac:dyDescent="0.3">
      <c r="A180" s="107">
        <v>9</v>
      </c>
      <c r="B180" s="202" t="s">
        <v>23</v>
      </c>
      <c r="C180" s="199" t="s">
        <v>344</v>
      </c>
      <c r="D180" s="200" t="s">
        <v>21</v>
      </c>
      <c r="E180" s="111" t="s">
        <v>257</v>
      </c>
      <c r="F180" s="200">
        <v>2215.12</v>
      </c>
      <c r="G180" s="200" t="s">
        <v>272</v>
      </c>
    </row>
    <row r="181" spans="1:8" s="1" customFormat="1" x14ac:dyDescent="0.3">
      <c r="A181" s="100">
        <v>10</v>
      </c>
      <c r="B181" s="202" t="s">
        <v>425</v>
      </c>
      <c r="C181" s="199"/>
      <c r="D181" s="200"/>
      <c r="E181" s="111"/>
      <c r="F181" s="200">
        <v>7409.47</v>
      </c>
      <c r="G181" s="200" t="s">
        <v>384</v>
      </c>
    </row>
    <row r="182" spans="1:8" s="1" customFormat="1" x14ac:dyDescent="0.3">
      <c r="A182" s="107">
        <v>11</v>
      </c>
      <c r="B182" s="202" t="s">
        <v>426</v>
      </c>
      <c r="C182" s="199"/>
      <c r="D182" s="200" t="s">
        <v>15</v>
      </c>
      <c r="E182" s="111" t="s">
        <v>427</v>
      </c>
      <c r="F182" s="200">
        <v>2330.63</v>
      </c>
      <c r="G182" s="200" t="s">
        <v>384</v>
      </c>
    </row>
    <row r="183" spans="1:8" s="1" customFormat="1" x14ac:dyDescent="0.3">
      <c r="A183" s="190"/>
      <c r="B183" s="202"/>
      <c r="C183" s="199"/>
      <c r="D183" s="200"/>
      <c r="E183" s="111"/>
      <c r="F183" s="200"/>
      <c r="G183" s="200"/>
    </row>
    <row r="184" spans="1:8" x14ac:dyDescent="0.3">
      <c r="A184" s="188"/>
      <c r="B184" s="18" t="s">
        <v>24</v>
      </c>
      <c r="C184" s="188"/>
      <c r="D184" s="188"/>
      <c r="E184" s="188"/>
      <c r="F184" s="29">
        <f>SUM(F171:F183)</f>
        <v>332332.25999999995</v>
      </c>
      <c r="G184" s="191"/>
    </row>
    <row r="185" spans="1:8" x14ac:dyDescent="0.3">
      <c r="A185" s="188"/>
      <c r="B185" s="18" t="s">
        <v>32</v>
      </c>
      <c r="C185" s="18"/>
      <c r="D185" s="188"/>
      <c r="E185" s="188"/>
      <c r="F185" s="20">
        <v>312072.96999999997</v>
      </c>
      <c r="G185" s="66">
        <v>407609.32</v>
      </c>
    </row>
    <row r="186" spans="1:8" x14ac:dyDescent="0.3">
      <c r="A186" s="188"/>
      <c r="B186" s="49" t="s">
        <v>30</v>
      </c>
      <c r="C186" s="49"/>
      <c r="D186" s="188"/>
      <c r="E186" s="188"/>
      <c r="F186" s="29">
        <f>F185-F184</f>
        <v>-20259.289999999979</v>
      </c>
      <c r="G186" s="29"/>
    </row>
    <row r="187" spans="1:8" x14ac:dyDescent="0.3">
      <c r="A187" s="30"/>
      <c r="B187" s="30"/>
      <c r="C187" s="30"/>
      <c r="D187" s="30"/>
      <c r="E187" s="30"/>
      <c r="F187" s="30"/>
      <c r="G187" s="1"/>
    </row>
    <row r="188" spans="1:8" ht="15" thickBot="1" x14ac:dyDescent="0.35">
      <c r="A188" s="586" t="s">
        <v>37</v>
      </c>
      <c r="B188" s="587"/>
      <c r="C188" s="587"/>
      <c r="D188" s="587"/>
      <c r="E188" s="587"/>
      <c r="F188" s="588"/>
      <c r="G188" s="213"/>
    </row>
    <row r="189" spans="1:8" x14ac:dyDescent="0.3">
      <c r="A189" s="325">
        <v>1</v>
      </c>
      <c r="B189" s="174" t="s">
        <v>60</v>
      </c>
      <c r="C189" s="161"/>
      <c r="D189" s="154" t="s">
        <v>18</v>
      </c>
      <c r="E189" s="265">
        <v>285.60000000000002</v>
      </c>
      <c r="F189" s="164">
        <v>1630</v>
      </c>
      <c r="G189" s="154" t="s">
        <v>16</v>
      </c>
    </row>
    <row r="190" spans="1:8" ht="15" thickBot="1" x14ac:dyDescent="0.35">
      <c r="A190" s="321"/>
      <c r="B190" s="175" t="s">
        <v>61</v>
      </c>
      <c r="C190" s="170"/>
      <c r="D190" s="172"/>
      <c r="E190" s="173"/>
      <c r="F190" s="171"/>
      <c r="G190" s="170"/>
    </row>
    <row r="191" spans="1:8" x14ac:dyDescent="0.3">
      <c r="A191" s="320">
        <v>2</v>
      </c>
      <c r="B191" s="157" t="s">
        <v>63</v>
      </c>
      <c r="C191" s="161"/>
      <c r="D191" s="154" t="s">
        <v>18</v>
      </c>
      <c r="E191" s="154">
        <v>9.43</v>
      </c>
      <c r="F191" s="180">
        <v>10870.12</v>
      </c>
      <c r="G191" s="182" t="s">
        <v>16</v>
      </c>
    </row>
    <row r="192" spans="1:8" x14ac:dyDescent="0.3">
      <c r="A192" s="350"/>
      <c r="B192" s="267" t="s">
        <v>62</v>
      </c>
      <c r="C192" s="270"/>
      <c r="D192" s="231"/>
      <c r="E192" s="231"/>
      <c r="F192" s="269"/>
      <c r="G192" s="266"/>
    </row>
    <row r="193" spans="1:7" s="1" customFormat="1" x14ac:dyDescent="0.3">
      <c r="A193" s="293">
        <v>3</v>
      </c>
      <c r="B193" s="192" t="s">
        <v>59</v>
      </c>
      <c r="C193" s="271"/>
      <c r="D193" s="190" t="s">
        <v>18</v>
      </c>
      <c r="E193" s="190">
        <v>420</v>
      </c>
      <c r="F193" s="191">
        <v>6182.75</v>
      </c>
      <c r="G193" s="121" t="s">
        <v>16</v>
      </c>
    </row>
    <row r="194" spans="1:7" x14ac:dyDescent="0.3">
      <c r="A194" s="107">
        <v>4</v>
      </c>
      <c r="B194" s="136" t="s">
        <v>82</v>
      </c>
      <c r="C194" s="268">
        <v>2</v>
      </c>
      <c r="D194" s="198" t="s">
        <v>79</v>
      </c>
      <c r="E194" s="198">
        <v>1</v>
      </c>
      <c r="F194" s="205">
        <v>688.22</v>
      </c>
      <c r="G194" s="198" t="s">
        <v>17</v>
      </c>
    </row>
    <row r="195" spans="1:7" x14ac:dyDescent="0.3">
      <c r="A195" s="293">
        <v>5</v>
      </c>
      <c r="B195" s="186" t="s">
        <v>20</v>
      </c>
      <c r="C195" s="214">
        <v>38</v>
      </c>
      <c r="D195" s="190" t="s">
        <v>21</v>
      </c>
      <c r="E195" s="190">
        <v>1</v>
      </c>
      <c r="F195" s="216">
        <v>553.79</v>
      </c>
      <c r="G195" s="190" t="s">
        <v>19</v>
      </c>
    </row>
    <row r="196" spans="1:7" x14ac:dyDescent="0.3">
      <c r="A196" s="107">
        <v>6</v>
      </c>
      <c r="B196" s="110" t="s">
        <v>351</v>
      </c>
      <c r="C196" s="199"/>
      <c r="D196" s="200" t="s">
        <v>132</v>
      </c>
      <c r="E196" s="190">
        <v>2</v>
      </c>
      <c r="F196" s="200">
        <v>5204.1099999999997</v>
      </c>
      <c r="G196" s="200" t="s">
        <v>368</v>
      </c>
    </row>
    <row r="197" spans="1:7" s="1" customFormat="1" ht="27" x14ac:dyDescent="0.3">
      <c r="A197" s="351">
        <v>7</v>
      </c>
      <c r="B197" s="346" t="s">
        <v>418</v>
      </c>
      <c r="C197" s="199"/>
      <c r="D197" s="200" t="s">
        <v>81</v>
      </c>
      <c r="E197" s="190">
        <v>1</v>
      </c>
      <c r="F197" s="216">
        <v>73700</v>
      </c>
      <c r="G197" s="200" t="s">
        <v>384</v>
      </c>
    </row>
    <row r="198" spans="1:7" x14ac:dyDescent="0.3">
      <c r="A198" s="352">
        <v>8</v>
      </c>
      <c r="B198" s="110" t="s">
        <v>204</v>
      </c>
      <c r="C198" s="199"/>
      <c r="D198" s="194"/>
      <c r="E198" s="109"/>
      <c r="F198" s="190"/>
      <c r="G198" s="190"/>
    </row>
    <row r="199" spans="1:7" s="1" customFormat="1" x14ac:dyDescent="0.3">
      <c r="A199" s="352"/>
      <c r="B199" s="110"/>
      <c r="C199" s="199"/>
      <c r="D199" s="194"/>
      <c r="E199" s="109"/>
      <c r="F199" s="190"/>
      <c r="G199" s="190"/>
    </row>
    <row r="200" spans="1:7" s="1" customFormat="1" x14ac:dyDescent="0.3">
      <c r="A200" s="102"/>
      <c r="B200" s="110"/>
      <c r="C200" s="199"/>
      <c r="D200" s="194"/>
      <c r="E200" s="109"/>
      <c r="F200" s="190"/>
      <c r="G200" s="190"/>
    </row>
    <row r="201" spans="1:7" x14ac:dyDescent="0.3">
      <c r="A201" s="188"/>
      <c r="B201" s="18" t="s">
        <v>24</v>
      </c>
      <c r="C201" s="18"/>
      <c r="D201" s="188"/>
      <c r="E201" s="32"/>
      <c r="F201" s="20">
        <f>SUM(F189:F198)</f>
        <v>98828.99</v>
      </c>
      <c r="G201" s="20"/>
    </row>
    <row r="202" spans="1:7" x14ac:dyDescent="0.3">
      <c r="A202" s="188"/>
      <c r="B202" s="18" t="s">
        <v>32</v>
      </c>
      <c r="C202" s="18"/>
      <c r="D202" s="188"/>
      <c r="E202" s="32"/>
      <c r="F202" s="20">
        <v>314928.82</v>
      </c>
      <c r="G202" s="66">
        <v>380171.86</v>
      </c>
    </row>
    <row r="203" spans="1:7" x14ac:dyDescent="0.3">
      <c r="A203" s="188"/>
      <c r="B203" s="49" t="s">
        <v>30</v>
      </c>
      <c r="C203" s="49"/>
      <c r="D203" s="188"/>
      <c r="E203" s="32"/>
      <c r="F203" s="29">
        <f>F202-F201</f>
        <v>216099.83000000002</v>
      </c>
      <c r="G203" s="29"/>
    </row>
    <row r="204" spans="1:7" x14ac:dyDescent="0.3">
      <c r="A204" s="30"/>
      <c r="B204" s="30"/>
      <c r="C204" s="30"/>
      <c r="D204" s="30"/>
      <c r="E204" s="30"/>
      <c r="F204" s="30"/>
      <c r="G204" s="1"/>
    </row>
    <row r="205" spans="1:7" x14ac:dyDescent="0.3">
      <c r="A205" s="583" t="s">
        <v>38</v>
      </c>
      <c r="B205" s="584"/>
      <c r="C205" s="584"/>
      <c r="D205" s="584"/>
      <c r="E205" s="584"/>
      <c r="F205" s="585"/>
      <c r="G205" s="45"/>
    </row>
    <row r="206" spans="1:7" x14ac:dyDescent="0.3">
      <c r="A206" s="100">
        <v>1</v>
      </c>
      <c r="B206" s="197" t="s">
        <v>20</v>
      </c>
      <c r="C206" s="187">
        <v>47</v>
      </c>
      <c r="D206" s="198" t="s">
        <v>21</v>
      </c>
      <c r="E206" s="198">
        <v>1</v>
      </c>
      <c r="F206" s="198">
        <v>552.11</v>
      </c>
      <c r="G206" s="185" t="s">
        <v>16</v>
      </c>
    </row>
    <row r="207" spans="1:7" x14ac:dyDescent="0.3">
      <c r="A207" s="100">
        <v>2</v>
      </c>
      <c r="B207" s="78" t="s">
        <v>126</v>
      </c>
      <c r="C207" s="198"/>
      <c r="D207" s="87" t="s">
        <v>18</v>
      </c>
      <c r="E207" s="185">
        <v>0.84</v>
      </c>
      <c r="F207" s="27">
        <v>842.51</v>
      </c>
      <c r="G207" s="188" t="s">
        <v>28</v>
      </c>
    </row>
    <row r="208" spans="1:7" x14ac:dyDescent="0.3">
      <c r="A208" s="100">
        <v>3</v>
      </c>
      <c r="B208" s="110" t="s">
        <v>162</v>
      </c>
      <c r="C208" s="199"/>
      <c r="D208" s="200"/>
      <c r="E208" s="111"/>
      <c r="F208" s="200">
        <v>4790.25</v>
      </c>
      <c r="G208" s="185" t="s">
        <v>19</v>
      </c>
    </row>
    <row r="209" spans="1:8" x14ac:dyDescent="0.3">
      <c r="A209" s="100">
        <v>4</v>
      </c>
      <c r="B209" s="202" t="s">
        <v>95</v>
      </c>
      <c r="C209" s="38"/>
      <c r="D209" s="198"/>
      <c r="E209" s="198"/>
      <c r="F209" s="198">
        <v>70653.399999999994</v>
      </c>
      <c r="G209" s="185" t="s">
        <v>19</v>
      </c>
    </row>
    <row r="210" spans="1:8" x14ac:dyDescent="0.3">
      <c r="A210" s="100">
        <v>5</v>
      </c>
      <c r="B210" s="197" t="s">
        <v>163</v>
      </c>
      <c r="C210" s="96"/>
      <c r="D210" s="198"/>
      <c r="E210" s="198"/>
      <c r="F210" s="200">
        <v>396.43</v>
      </c>
      <c r="G210" s="185" t="s">
        <v>19</v>
      </c>
    </row>
    <row r="211" spans="1:8" x14ac:dyDescent="0.3">
      <c r="A211" s="100">
        <v>6</v>
      </c>
      <c r="B211" s="197" t="s">
        <v>20</v>
      </c>
      <c r="C211" s="89">
        <v>92</v>
      </c>
      <c r="D211" s="198" t="s">
        <v>21</v>
      </c>
      <c r="E211" s="198">
        <v>2</v>
      </c>
      <c r="F211" s="92">
        <v>1107.58</v>
      </c>
      <c r="G211" s="185" t="s">
        <v>19</v>
      </c>
    </row>
    <row r="212" spans="1:8" x14ac:dyDescent="0.3">
      <c r="A212" s="100">
        <v>7</v>
      </c>
      <c r="B212" s="202" t="s">
        <v>164</v>
      </c>
      <c r="C212" s="199"/>
      <c r="D212" s="200" t="s">
        <v>21</v>
      </c>
      <c r="E212" s="190">
        <v>4</v>
      </c>
      <c r="F212" s="190">
        <v>11582.9</v>
      </c>
      <c r="G212" s="185" t="s">
        <v>19</v>
      </c>
    </row>
    <row r="213" spans="1:8" x14ac:dyDescent="0.3">
      <c r="A213" s="100">
        <v>8</v>
      </c>
      <c r="B213" s="285" t="s">
        <v>195</v>
      </c>
      <c r="C213" s="26"/>
      <c r="D213" s="200" t="s">
        <v>21</v>
      </c>
      <c r="E213" s="188">
        <v>2</v>
      </c>
      <c r="F213" s="92">
        <v>38215.82</v>
      </c>
      <c r="G213" s="92" t="s">
        <v>22</v>
      </c>
    </row>
    <row r="214" spans="1:8" x14ac:dyDescent="0.3">
      <c r="A214" s="100">
        <v>9</v>
      </c>
      <c r="B214" s="78" t="s">
        <v>218</v>
      </c>
      <c r="C214" s="200"/>
      <c r="D214" s="87"/>
      <c r="E214" s="199"/>
      <c r="F214" s="27">
        <v>26803.15</v>
      </c>
      <c r="G214" s="92" t="s">
        <v>215</v>
      </c>
    </row>
    <row r="215" spans="1:8" x14ac:dyDescent="0.3">
      <c r="A215" s="100">
        <v>10</v>
      </c>
      <c r="B215" s="202" t="s">
        <v>253</v>
      </c>
      <c r="C215" s="190">
        <v>144</v>
      </c>
      <c r="D215" s="188" t="s">
        <v>15</v>
      </c>
      <c r="E215" s="188">
        <v>20</v>
      </c>
      <c r="F215" s="189">
        <v>3769.77</v>
      </c>
      <c r="G215" s="92" t="s">
        <v>240</v>
      </c>
    </row>
    <row r="216" spans="1:8" x14ac:dyDescent="0.3">
      <c r="A216" s="100">
        <v>11</v>
      </c>
      <c r="B216" s="197" t="s">
        <v>20</v>
      </c>
      <c r="C216" s="187">
        <v>2</v>
      </c>
      <c r="D216" s="198" t="s">
        <v>21</v>
      </c>
      <c r="E216" s="190">
        <v>2</v>
      </c>
      <c r="F216" s="190">
        <v>1107.58</v>
      </c>
      <c r="G216" s="92" t="s">
        <v>240</v>
      </c>
    </row>
    <row r="217" spans="1:8" x14ac:dyDescent="0.3">
      <c r="A217" s="100">
        <v>12</v>
      </c>
      <c r="B217" s="285" t="s">
        <v>279</v>
      </c>
      <c r="C217" s="26"/>
      <c r="D217" s="185" t="s">
        <v>21</v>
      </c>
      <c r="E217" s="188">
        <v>16</v>
      </c>
      <c r="F217" s="92">
        <v>112607.6</v>
      </c>
      <c r="G217" s="108" t="s">
        <v>240</v>
      </c>
    </row>
    <row r="218" spans="1:8" s="1" customFormat="1" x14ac:dyDescent="0.3">
      <c r="A218" s="100">
        <v>13</v>
      </c>
      <c r="B218" s="285" t="s">
        <v>405</v>
      </c>
      <c r="C218" s="214"/>
      <c r="D218" s="185" t="s">
        <v>21</v>
      </c>
      <c r="E218" s="198">
        <v>6</v>
      </c>
      <c r="F218" s="208">
        <v>32662.38</v>
      </c>
      <c r="G218" s="27" t="s">
        <v>272</v>
      </c>
    </row>
    <row r="219" spans="1:8" s="1" customFormat="1" x14ac:dyDescent="0.3">
      <c r="A219" s="100">
        <v>14</v>
      </c>
      <c r="B219" s="285" t="s">
        <v>404</v>
      </c>
      <c r="C219" s="214"/>
      <c r="D219" s="185" t="s">
        <v>21</v>
      </c>
      <c r="E219" s="198">
        <v>27</v>
      </c>
      <c r="F219" s="208">
        <v>91791.61</v>
      </c>
      <c r="G219" s="27" t="s">
        <v>368</v>
      </c>
    </row>
    <row r="220" spans="1:8" s="1" customFormat="1" x14ac:dyDescent="0.3">
      <c r="A220" s="100">
        <v>15</v>
      </c>
      <c r="B220" s="285" t="s">
        <v>407</v>
      </c>
      <c r="C220" s="214"/>
      <c r="D220" s="185" t="s">
        <v>408</v>
      </c>
      <c r="E220" s="198">
        <v>1</v>
      </c>
      <c r="F220" s="208">
        <v>3654.5</v>
      </c>
      <c r="G220" s="27" t="s">
        <v>368</v>
      </c>
    </row>
    <row r="221" spans="1:8" s="1" customFormat="1" x14ac:dyDescent="0.3">
      <c r="A221" s="100">
        <v>16</v>
      </c>
      <c r="B221" s="285" t="s">
        <v>204</v>
      </c>
      <c r="C221" s="214"/>
      <c r="D221" s="185" t="s">
        <v>18</v>
      </c>
      <c r="E221" s="198">
        <v>120</v>
      </c>
      <c r="F221" s="208">
        <v>158182.93</v>
      </c>
      <c r="G221" s="27" t="s">
        <v>384</v>
      </c>
      <c r="H221" s="1" t="s">
        <v>269</v>
      </c>
    </row>
    <row r="222" spans="1:8" s="1" customFormat="1" x14ac:dyDescent="0.3">
      <c r="A222" s="100">
        <v>17</v>
      </c>
      <c r="B222" s="285" t="s">
        <v>428</v>
      </c>
      <c r="C222" s="214">
        <v>134</v>
      </c>
      <c r="D222" s="185" t="s">
        <v>21</v>
      </c>
      <c r="E222" s="198">
        <v>2</v>
      </c>
      <c r="F222" s="208">
        <v>1185.06</v>
      </c>
      <c r="G222" s="27" t="s">
        <v>384</v>
      </c>
    </row>
    <row r="223" spans="1:8" x14ac:dyDescent="0.3">
      <c r="A223" s="198"/>
      <c r="B223" s="202"/>
      <c r="C223" s="200"/>
      <c r="D223" s="200"/>
      <c r="E223" s="200"/>
      <c r="F223" s="216"/>
      <c r="G223" s="208"/>
    </row>
    <row r="224" spans="1:8" x14ac:dyDescent="0.3">
      <c r="A224" s="188"/>
      <c r="B224" s="18" t="s">
        <v>24</v>
      </c>
      <c r="C224" s="18"/>
      <c r="D224" s="188"/>
      <c r="E224" s="32"/>
      <c r="F224" s="19">
        <f>SUM(F206:F223)</f>
        <v>559905.58000000007</v>
      </c>
      <c r="G224" s="19"/>
    </row>
    <row r="225" spans="1:7" x14ac:dyDescent="0.3">
      <c r="A225" s="188"/>
      <c r="B225" s="18" t="s">
        <v>32</v>
      </c>
      <c r="C225" s="18"/>
      <c r="D225" s="188"/>
      <c r="E225" s="32"/>
      <c r="F225" s="20">
        <v>554461.48</v>
      </c>
      <c r="G225" s="66">
        <v>680114.17</v>
      </c>
    </row>
    <row r="226" spans="1:7" x14ac:dyDescent="0.3">
      <c r="A226" s="188"/>
      <c r="B226" s="49" t="s">
        <v>30</v>
      </c>
      <c r="C226" s="49"/>
      <c r="D226" s="188"/>
      <c r="E226" s="188"/>
      <c r="F226" s="29">
        <f>F225-F224</f>
        <v>-5444.1000000000931</v>
      </c>
      <c r="G226" s="29"/>
    </row>
    <row r="227" spans="1:7" x14ac:dyDescent="0.3">
      <c r="A227" s="33"/>
      <c r="B227" s="50"/>
      <c r="C227" s="50"/>
      <c r="D227" s="33"/>
      <c r="E227" s="33"/>
      <c r="F227" s="51"/>
      <c r="G227" s="52"/>
    </row>
    <row r="228" spans="1:7" x14ac:dyDescent="0.3">
      <c r="A228" s="30"/>
      <c r="B228" s="30"/>
      <c r="C228" s="30"/>
      <c r="D228" s="30"/>
      <c r="E228" s="30"/>
      <c r="F228" s="30"/>
      <c r="G228" s="1"/>
    </row>
    <row r="229" spans="1:7" x14ac:dyDescent="0.3">
      <c r="A229" s="589" t="s">
        <v>39</v>
      </c>
      <c r="B229" s="590"/>
      <c r="C229" s="590"/>
      <c r="D229" s="590"/>
      <c r="E229" s="590"/>
      <c r="F229" s="591"/>
      <c r="G229" s="213"/>
    </row>
    <row r="230" spans="1:7" x14ac:dyDescent="0.3">
      <c r="A230" s="322">
        <v>1</v>
      </c>
      <c r="B230" s="210" t="s">
        <v>63</v>
      </c>
      <c r="C230" s="219"/>
      <c r="D230" s="201" t="s">
        <v>18</v>
      </c>
      <c r="E230" s="201">
        <v>7.79</v>
      </c>
      <c r="F230" s="207">
        <v>8980</v>
      </c>
      <c r="G230" s="218" t="s">
        <v>16</v>
      </c>
    </row>
    <row r="231" spans="1:7" x14ac:dyDescent="0.3">
      <c r="A231" s="105"/>
      <c r="B231" s="211" t="s">
        <v>62</v>
      </c>
      <c r="C231" s="214"/>
      <c r="D231" s="200"/>
      <c r="E231" s="200"/>
      <c r="F231" s="216"/>
      <c r="G231" s="199"/>
    </row>
    <row r="232" spans="1:7" x14ac:dyDescent="0.3">
      <c r="A232" s="107">
        <v>2</v>
      </c>
      <c r="B232" s="202" t="s">
        <v>448</v>
      </c>
      <c r="C232" s="200"/>
      <c r="D232" s="198" t="s">
        <v>149</v>
      </c>
      <c r="E232" s="198">
        <v>2</v>
      </c>
      <c r="F232" s="205">
        <v>2403.9699999999998</v>
      </c>
      <c r="G232" s="205" t="s">
        <v>16</v>
      </c>
    </row>
    <row r="233" spans="1:7" x14ac:dyDescent="0.3">
      <c r="A233" s="100">
        <v>3</v>
      </c>
      <c r="B233" s="197" t="s">
        <v>23</v>
      </c>
      <c r="C233" s="187" t="s">
        <v>77</v>
      </c>
      <c r="D233" s="198" t="s">
        <v>21</v>
      </c>
      <c r="E233" s="198">
        <v>4</v>
      </c>
      <c r="F233" s="198">
        <v>2274.7199999999998</v>
      </c>
      <c r="G233" s="185" t="s">
        <v>16</v>
      </c>
    </row>
    <row r="234" spans="1:7" s="1" customFormat="1" x14ac:dyDescent="0.3">
      <c r="A234" s="100">
        <v>4</v>
      </c>
      <c r="B234" s="292" t="s">
        <v>196</v>
      </c>
      <c r="C234" s="100"/>
      <c r="D234" s="100" t="s">
        <v>4</v>
      </c>
      <c r="E234" s="100">
        <v>1</v>
      </c>
      <c r="F234" s="284">
        <v>2000</v>
      </c>
      <c r="G234" s="293" t="s">
        <v>16</v>
      </c>
    </row>
    <row r="235" spans="1:7" x14ac:dyDescent="0.3">
      <c r="A235" s="100">
        <v>5</v>
      </c>
      <c r="B235" s="203" t="s">
        <v>84</v>
      </c>
      <c r="C235" s="190">
        <v>602.60299999999995</v>
      </c>
      <c r="D235" s="198" t="s">
        <v>85</v>
      </c>
      <c r="E235" s="198" t="s">
        <v>86</v>
      </c>
      <c r="F235" s="189">
        <v>6067.49</v>
      </c>
      <c r="G235" s="189" t="s">
        <v>17</v>
      </c>
    </row>
    <row r="236" spans="1:7" x14ac:dyDescent="0.3">
      <c r="A236" s="100">
        <v>6</v>
      </c>
      <c r="B236" s="203" t="s">
        <v>127</v>
      </c>
      <c r="C236" s="188"/>
      <c r="D236" s="201" t="s">
        <v>18</v>
      </c>
      <c r="E236" s="201">
        <v>0.4</v>
      </c>
      <c r="F236" s="207">
        <v>244.8</v>
      </c>
      <c r="G236" s="189" t="s">
        <v>17</v>
      </c>
    </row>
    <row r="237" spans="1:7" s="1" customFormat="1" x14ac:dyDescent="0.3">
      <c r="A237" s="100">
        <v>7</v>
      </c>
      <c r="B237" s="292" t="s">
        <v>196</v>
      </c>
      <c r="C237" s="100"/>
      <c r="D237" s="100" t="s">
        <v>4</v>
      </c>
      <c r="E237" s="100">
        <v>1</v>
      </c>
      <c r="F237" s="284">
        <v>2000</v>
      </c>
      <c r="G237" s="293" t="s">
        <v>17</v>
      </c>
    </row>
    <row r="238" spans="1:7" s="1" customFormat="1" x14ac:dyDescent="0.3">
      <c r="A238" s="100">
        <v>8</v>
      </c>
      <c r="B238" s="292" t="s">
        <v>196</v>
      </c>
      <c r="C238" s="100"/>
      <c r="D238" s="100" t="s">
        <v>4</v>
      </c>
      <c r="E238" s="100">
        <v>1</v>
      </c>
      <c r="F238" s="284">
        <v>2000</v>
      </c>
      <c r="G238" s="293" t="s">
        <v>28</v>
      </c>
    </row>
    <row r="239" spans="1:7" x14ac:dyDescent="0.3">
      <c r="A239" s="100">
        <v>9</v>
      </c>
      <c r="B239" s="78" t="s">
        <v>20</v>
      </c>
      <c r="C239" s="198">
        <v>716</v>
      </c>
      <c r="D239" s="119" t="s">
        <v>21</v>
      </c>
      <c r="E239" s="206">
        <v>2</v>
      </c>
      <c r="F239" s="108">
        <v>1107.58</v>
      </c>
      <c r="G239" s="206" t="s">
        <v>19</v>
      </c>
    </row>
    <row r="240" spans="1:7" x14ac:dyDescent="0.3">
      <c r="A240" s="100">
        <v>10</v>
      </c>
      <c r="B240" s="203" t="s">
        <v>165</v>
      </c>
      <c r="C240" s="190"/>
      <c r="D240" s="188" t="s">
        <v>18</v>
      </c>
      <c r="E240" s="188">
        <v>1.4</v>
      </c>
      <c r="F240" s="189">
        <v>856.82</v>
      </c>
      <c r="G240" s="206" t="s">
        <v>19</v>
      </c>
    </row>
    <row r="241" spans="1:8" s="1" customFormat="1" x14ac:dyDescent="0.3">
      <c r="A241" s="100">
        <v>11</v>
      </c>
      <c r="B241" s="292" t="s">
        <v>196</v>
      </c>
      <c r="C241" s="100"/>
      <c r="D241" s="100" t="s">
        <v>4</v>
      </c>
      <c r="E241" s="100">
        <v>1</v>
      </c>
      <c r="F241" s="284">
        <v>2000</v>
      </c>
      <c r="G241" s="293" t="s">
        <v>19</v>
      </c>
    </row>
    <row r="242" spans="1:8" x14ac:dyDescent="0.3">
      <c r="A242" s="100">
        <v>12</v>
      </c>
      <c r="B242" s="78" t="s">
        <v>20</v>
      </c>
      <c r="C242" s="190">
        <v>415</v>
      </c>
      <c r="D242" s="190" t="s">
        <v>21</v>
      </c>
      <c r="E242" s="190">
        <v>1</v>
      </c>
      <c r="F242" s="191">
        <v>571.65</v>
      </c>
      <c r="G242" s="207" t="s">
        <v>22</v>
      </c>
    </row>
    <row r="243" spans="1:8" x14ac:dyDescent="0.3">
      <c r="A243" s="100">
        <v>13</v>
      </c>
      <c r="B243" s="203" t="s">
        <v>197</v>
      </c>
      <c r="C243" s="190"/>
      <c r="D243" s="190" t="s">
        <v>18</v>
      </c>
      <c r="E243" s="190">
        <v>68.5</v>
      </c>
      <c r="F243" s="191">
        <v>52529.87</v>
      </c>
      <c r="G243" s="191" t="s">
        <v>22</v>
      </c>
    </row>
    <row r="244" spans="1:8" x14ac:dyDescent="0.3">
      <c r="A244" s="100">
        <v>14</v>
      </c>
      <c r="B244" s="186" t="s">
        <v>219</v>
      </c>
      <c r="C244" s="89"/>
      <c r="D244" s="188" t="s">
        <v>15</v>
      </c>
      <c r="E244" s="188">
        <v>1.4</v>
      </c>
      <c r="F244" s="190">
        <v>860.49</v>
      </c>
      <c r="G244" s="190" t="s">
        <v>22</v>
      </c>
    </row>
    <row r="245" spans="1:8" s="1" customFormat="1" x14ac:dyDescent="0.3">
      <c r="A245" s="100">
        <v>15</v>
      </c>
      <c r="B245" s="203" t="s">
        <v>196</v>
      </c>
      <c r="C245" s="190"/>
      <c r="D245" s="188" t="s">
        <v>4</v>
      </c>
      <c r="E245" s="188">
        <v>1</v>
      </c>
      <c r="F245" s="189">
        <v>2000</v>
      </c>
      <c r="G245" s="206" t="s">
        <v>22</v>
      </c>
    </row>
    <row r="246" spans="1:8" s="1" customFormat="1" x14ac:dyDescent="0.3">
      <c r="A246" s="100">
        <v>16</v>
      </c>
      <c r="B246" s="203" t="s">
        <v>254</v>
      </c>
      <c r="C246" s="99" t="s">
        <v>255</v>
      </c>
      <c r="D246" s="190" t="s">
        <v>15</v>
      </c>
      <c r="E246" s="190">
        <v>6</v>
      </c>
      <c r="F246" s="191">
        <v>1333.31</v>
      </c>
      <c r="G246" s="191" t="s">
        <v>215</v>
      </c>
    </row>
    <row r="247" spans="1:8" s="1" customFormat="1" x14ac:dyDescent="0.3">
      <c r="A247" s="100">
        <v>17</v>
      </c>
      <c r="B247" s="292" t="s">
        <v>196</v>
      </c>
      <c r="C247" s="100"/>
      <c r="D247" s="100" t="s">
        <v>4</v>
      </c>
      <c r="E247" s="100">
        <v>1</v>
      </c>
      <c r="F247" s="284">
        <v>2000</v>
      </c>
      <c r="G247" s="293" t="s">
        <v>215</v>
      </c>
    </row>
    <row r="248" spans="1:8" x14ac:dyDescent="0.3">
      <c r="A248" s="100">
        <v>18</v>
      </c>
      <c r="B248" s="197" t="s">
        <v>239</v>
      </c>
      <c r="C248" s="96"/>
      <c r="D248" s="198"/>
      <c r="E248" s="198"/>
      <c r="F248" s="216">
        <v>15600</v>
      </c>
      <c r="G248" s="190" t="s">
        <v>240</v>
      </c>
      <c r="H248" s="1" t="s">
        <v>276</v>
      </c>
    </row>
    <row r="249" spans="1:8" x14ac:dyDescent="0.3">
      <c r="A249" s="100">
        <v>19</v>
      </c>
      <c r="B249" s="78" t="s">
        <v>20</v>
      </c>
      <c r="C249" s="198">
        <v>310</v>
      </c>
      <c r="D249" s="119" t="s">
        <v>21</v>
      </c>
      <c r="E249" s="190">
        <v>2</v>
      </c>
      <c r="F249" s="190">
        <v>1143.3</v>
      </c>
      <c r="G249" s="191" t="s">
        <v>240</v>
      </c>
    </row>
    <row r="250" spans="1:8" x14ac:dyDescent="0.3">
      <c r="A250" s="100">
        <v>20</v>
      </c>
      <c r="B250" s="203" t="s">
        <v>196</v>
      </c>
      <c r="C250" s="190"/>
      <c r="D250" s="190" t="s">
        <v>4</v>
      </c>
      <c r="E250" s="190">
        <v>1</v>
      </c>
      <c r="F250" s="191">
        <v>2000</v>
      </c>
      <c r="G250" s="121" t="s">
        <v>240</v>
      </c>
    </row>
    <row r="251" spans="1:8" s="1" customFormat="1" x14ac:dyDescent="0.3">
      <c r="A251" s="100">
        <v>21</v>
      </c>
      <c r="B251" s="202" t="s">
        <v>213</v>
      </c>
      <c r="C251" s="200"/>
      <c r="D251" s="200" t="s">
        <v>21</v>
      </c>
      <c r="E251" s="200">
        <v>30</v>
      </c>
      <c r="F251" s="216">
        <v>22718.2</v>
      </c>
      <c r="G251" s="121" t="s">
        <v>272</v>
      </c>
    </row>
    <row r="252" spans="1:8" s="1" customFormat="1" x14ac:dyDescent="0.3">
      <c r="A252" s="100">
        <v>22</v>
      </c>
      <c r="B252" s="203" t="s">
        <v>196</v>
      </c>
      <c r="C252" s="190"/>
      <c r="D252" s="190" t="s">
        <v>4</v>
      </c>
      <c r="E252" s="190">
        <v>1</v>
      </c>
      <c r="F252" s="191">
        <v>2000</v>
      </c>
      <c r="G252" s="121" t="s">
        <v>272</v>
      </c>
    </row>
    <row r="253" spans="1:8" s="1" customFormat="1" x14ac:dyDescent="0.3">
      <c r="A253" s="100">
        <v>23</v>
      </c>
      <c r="B253" s="78" t="s">
        <v>20</v>
      </c>
      <c r="C253" s="200" t="s">
        <v>370</v>
      </c>
      <c r="D253" s="200" t="s">
        <v>21</v>
      </c>
      <c r="E253" s="200">
        <v>4</v>
      </c>
      <c r="F253" s="216">
        <v>2286.6</v>
      </c>
      <c r="G253" s="121" t="s">
        <v>272</v>
      </c>
    </row>
    <row r="254" spans="1:8" s="1" customFormat="1" x14ac:dyDescent="0.3">
      <c r="A254" s="100">
        <v>24</v>
      </c>
      <c r="B254" s="203" t="s">
        <v>196</v>
      </c>
      <c r="C254" s="190"/>
      <c r="D254" s="190" t="s">
        <v>4</v>
      </c>
      <c r="E254" s="190">
        <v>1</v>
      </c>
      <c r="F254" s="191">
        <v>2000</v>
      </c>
      <c r="G254" s="199" t="s">
        <v>368</v>
      </c>
    </row>
    <row r="255" spans="1:8" s="1" customFormat="1" x14ac:dyDescent="0.3">
      <c r="A255" s="100">
        <v>25</v>
      </c>
      <c r="B255" s="203" t="s">
        <v>385</v>
      </c>
      <c r="C255" s="200"/>
      <c r="D255" s="200"/>
      <c r="E255" s="200"/>
      <c r="F255" s="216">
        <v>114800</v>
      </c>
      <c r="G255" s="199" t="s">
        <v>384</v>
      </c>
    </row>
    <row r="256" spans="1:8" s="1" customFormat="1" x14ac:dyDescent="0.3">
      <c r="A256" s="100">
        <v>26</v>
      </c>
      <c r="B256" s="341" t="s">
        <v>402</v>
      </c>
      <c r="C256" s="95">
        <v>605</v>
      </c>
      <c r="D256" s="198" t="s">
        <v>21</v>
      </c>
      <c r="E256" s="198">
        <v>2</v>
      </c>
      <c r="F256" s="216">
        <v>1143.3</v>
      </c>
      <c r="G256" s="198" t="s">
        <v>368</v>
      </c>
    </row>
    <row r="257" spans="1:8" s="1" customFormat="1" x14ac:dyDescent="0.3">
      <c r="A257" s="100">
        <v>27</v>
      </c>
      <c r="B257" s="342" t="s">
        <v>415</v>
      </c>
      <c r="C257" s="95"/>
      <c r="D257" s="198"/>
      <c r="E257" s="198"/>
      <c r="F257" s="216">
        <v>406680.92</v>
      </c>
      <c r="G257" s="198" t="s">
        <v>384</v>
      </c>
    </row>
    <row r="258" spans="1:8" s="1" customFormat="1" x14ac:dyDescent="0.3">
      <c r="A258" s="190"/>
      <c r="B258" s="342"/>
      <c r="C258" s="95"/>
      <c r="D258" s="198"/>
      <c r="E258" s="198"/>
      <c r="F258" s="216"/>
      <c r="G258" s="198"/>
    </row>
    <row r="259" spans="1:8" s="1" customFormat="1" x14ac:dyDescent="0.3">
      <c r="A259" s="188"/>
      <c r="B259" s="342"/>
      <c r="C259" s="95"/>
      <c r="D259" s="198"/>
      <c r="E259" s="198"/>
      <c r="F259" s="216"/>
      <c r="G259" s="198"/>
    </row>
    <row r="260" spans="1:8" x14ac:dyDescent="0.3">
      <c r="A260" s="188"/>
      <c r="B260" s="198"/>
      <c r="C260" s="46" t="s">
        <v>24</v>
      </c>
      <c r="D260" s="46"/>
      <c r="E260" s="198"/>
      <c r="F260" s="124">
        <f>SUM(F230:F259)</f>
        <v>659603.02</v>
      </c>
      <c r="G260" s="20"/>
      <c r="H260" s="1"/>
    </row>
    <row r="261" spans="1:8" x14ac:dyDescent="0.3">
      <c r="A261" s="188"/>
      <c r="B261" s="188"/>
      <c r="C261" s="18" t="s">
        <v>32</v>
      </c>
      <c r="D261" s="18"/>
      <c r="E261" s="188"/>
      <c r="F261" s="20">
        <v>279808.44</v>
      </c>
      <c r="G261" s="66">
        <v>428278.44</v>
      </c>
      <c r="H261" s="1"/>
    </row>
    <row r="262" spans="1:8" x14ac:dyDescent="0.3">
      <c r="A262" s="188"/>
      <c r="B262" s="49"/>
      <c r="C262" s="49" t="s">
        <v>26</v>
      </c>
      <c r="D262" s="188"/>
      <c r="E262" s="188"/>
      <c r="F262" s="29">
        <f>F261-F260</f>
        <v>-379794.58</v>
      </c>
      <c r="G262" s="29"/>
      <c r="H262" s="1"/>
    </row>
    <row r="263" spans="1:8" x14ac:dyDescent="0.3">
      <c r="A263" s="30"/>
      <c r="B263" s="30"/>
      <c r="C263" s="30"/>
      <c r="D263" s="30"/>
      <c r="E263" s="30"/>
      <c r="F263" s="30"/>
      <c r="G263" s="1"/>
      <c r="H263" s="1"/>
    </row>
    <row r="264" spans="1:8" x14ac:dyDescent="0.3">
      <c r="A264" s="592" t="s">
        <v>40</v>
      </c>
      <c r="B264" s="593"/>
      <c r="C264" s="593"/>
      <c r="D264" s="593"/>
      <c r="E264" s="593"/>
      <c r="F264" s="594"/>
      <c r="G264" s="213"/>
      <c r="H264" s="1"/>
    </row>
    <row r="265" spans="1:8" s="1" customFormat="1" x14ac:dyDescent="0.3">
      <c r="A265" s="100">
        <v>1</v>
      </c>
      <c r="B265" s="244" t="s">
        <v>105</v>
      </c>
      <c r="C265" s="245"/>
      <c r="D265" s="245"/>
      <c r="E265" s="245"/>
      <c r="F265" s="246">
        <v>40000</v>
      </c>
      <c r="G265" s="245" t="s">
        <v>16</v>
      </c>
      <c r="H265" s="256" t="s">
        <v>110</v>
      </c>
    </row>
    <row r="266" spans="1:8" x14ac:dyDescent="0.3">
      <c r="A266" s="318">
        <v>2</v>
      </c>
      <c r="B266" s="210" t="s">
        <v>60</v>
      </c>
      <c r="C266" s="219"/>
      <c r="D266" s="201" t="s">
        <v>18</v>
      </c>
      <c r="E266" s="201">
        <v>300</v>
      </c>
      <c r="F266" s="204">
        <v>1712.19</v>
      </c>
      <c r="G266" s="204" t="s">
        <v>16</v>
      </c>
      <c r="H266" s="1"/>
    </row>
    <row r="267" spans="1:8" x14ac:dyDescent="0.3">
      <c r="A267" s="107"/>
      <c r="B267" s="211" t="s">
        <v>61</v>
      </c>
      <c r="C267" s="200"/>
      <c r="D267" s="198"/>
      <c r="E267" s="198"/>
      <c r="F267" s="27"/>
      <c r="G267" s="27"/>
      <c r="H267" s="1"/>
    </row>
    <row r="268" spans="1:8" x14ac:dyDescent="0.3">
      <c r="A268" s="107">
        <v>3</v>
      </c>
      <c r="B268" s="202" t="s">
        <v>65</v>
      </c>
      <c r="C268" s="38"/>
      <c r="D268" s="198" t="s">
        <v>21</v>
      </c>
      <c r="E268" s="198">
        <v>4</v>
      </c>
      <c r="F268" s="205">
        <v>46820</v>
      </c>
      <c r="G268" s="205" t="s">
        <v>16</v>
      </c>
      <c r="H268" s="1"/>
    </row>
    <row r="269" spans="1:8" x14ac:dyDescent="0.3">
      <c r="A269" s="100">
        <v>4</v>
      </c>
      <c r="B269" s="197" t="s">
        <v>23</v>
      </c>
      <c r="C269" s="187">
        <v>100</v>
      </c>
      <c r="D269" s="198" t="s">
        <v>21</v>
      </c>
      <c r="E269" s="198">
        <v>2</v>
      </c>
      <c r="F269" s="198">
        <v>1137.3599999999999</v>
      </c>
      <c r="G269" s="185" t="s">
        <v>16</v>
      </c>
      <c r="H269" s="1"/>
    </row>
    <row r="270" spans="1:8" x14ac:dyDescent="0.3">
      <c r="A270" s="107">
        <v>5</v>
      </c>
      <c r="B270" s="197" t="s">
        <v>23</v>
      </c>
      <c r="C270" s="200" t="s">
        <v>87</v>
      </c>
      <c r="D270" s="198" t="s">
        <v>21</v>
      </c>
      <c r="E270" s="198">
        <v>6</v>
      </c>
      <c r="F270" s="27">
        <v>3413.28</v>
      </c>
      <c r="G270" s="27" t="s">
        <v>17</v>
      </c>
      <c r="H270" s="1"/>
    </row>
    <row r="271" spans="1:8" x14ac:dyDescent="0.3">
      <c r="A271" s="100">
        <v>6</v>
      </c>
      <c r="B271" s="186" t="s">
        <v>88</v>
      </c>
      <c r="C271" s="200"/>
      <c r="D271" s="198" t="s">
        <v>81</v>
      </c>
      <c r="E271" s="198">
        <v>1</v>
      </c>
      <c r="F271" s="27">
        <v>77180.960000000006</v>
      </c>
      <c r="G271" s="27" t="s">
        <v>17</v>
      </c>
      <c r="H271" s="1"/>
    </row>
    <row r="272" spans="1:8" x14ac:dyDescent="0.3">
      <c r="A272" s="107">
        <v>7</v>
      </c>
      <c r="B272" s="186" t="s">
        <v>89</v>
      </c>
      <c r="C272" s="89">
        <v>14</v>
      </c>
      <c r="D272" s="188" t="s">
        <v>15</v>
      </c>
      <c r="E272" s="188">
        <v>4</v>
      </c>
      <c r="F272" s="190">
        <v>4580.9399999999996</v>
      </c>
      <c r="G272" s="190" t="s">
        <v>17</v>
      </c>
      <c r="H272" s="1"/>
    </row>
    <row r="273" spans="1:8" x14ac:dyDescent="0.3">
      <c r="A273" s="100">
        <v>8</v>
      </c>
      <c r="B273" s="186" t="s">
        <v>128</v>
      </c>
      <c r="C273" s="200"/>
      <c r="D273" s="198" t="s">
        <v>81</v>
      </c>
      <c r="E273" s="198">
        <v>1</v>
      </c>
      <c r="F273" s="246">
        <v>89872.34</v>
      </c>
      <c r="G273" s="92" t="s">
        <v>28</v>
      </c>
      <c r="H273" s="256"/>
    </row>
    <row r="274" spans="1:8" x14ac:dyDescent="0.3">
      <c r="A274" s="107">
        <v>9</v>
      </c>
      <c r="B274" s="36" t="s">
        <v>129</v>
      </c>
      <c r="C274" s="185"/>
      <c r="D274" s="201" t="s">
        <v>130</v>
      </c>
      <c r="E274" s="190">
        <v>2</v>
      </c>
      <c r="F274" s="190">
        <v>1750.64</v>
      </c>
      <c r="G274" s="92" t="s">
        <v>28</v>
      </c>
    </row>
    <row r="275" spans="1:8" x14ac:dyDescent="0.3">
      <c r="A275" s="100">
        <v>10</v>
      </c>
      <c r="B275" s="36" t="s">
        <v>131</v>
      </c>
      <c r="C275" s="185"/>
      <c r="D275" s="201" t="s">
        <v>132</v>
      </c>
      <c r="E275" s="190">
        <v>1</v>
      </c>
      <c r="F275" s="190">
        <v>4348.8900000000003</v>
      </c>
      <c r="G275" s="190" t="s">
        <v>28</v>
      </c>
    </row>
    <row r="276" spans="1:8" x14ac:dyDescent="0.3">
      <c r="A276" s="107">
        <v>11</v>
      </c>
      <c r="B276" s="36" t="s">
        <v>210</v>
      </c>
      <c r="C276" s="185"/>
      <c r="D276" s="188" t="s">
        <v>21</v>
      </c>
      <c r="E276" s="190">
        <v>1</v>
      </c>
      <c r="F276" s="190">
        <v>371.55</v>
      </c>
      <c r="G276" s="92" t="s">
        <v>28</v>
      </c>
    </row>
    <row r="277" spans="1:8" x14ac:dyDescent="0.3">
      <c r="A277" s="100">
        <v>12</v>
      </c>
      <c r="B277" s="197" t="s">
        <v>23</v>
      </c>
      <c r="C277" s="187">
        <v>80</v>
      </c>
      <c r="D277" s="198" t="s">
        <v>21</v>
      </c>
      <c r="E277" s="198">
        <v>2</v>
      </c>
      <c r="F277" s="198">
        <v>1137.76</v>
      </c>
      <c r="G277" s="190" t="s">
        <v>28</v>
      </c>
    </row>
    <row r="278" spans="1:8" x14ac:dyDescent="0.3">
      <c r="A278" s="107">
        <v>13</v>
      </c>
      <c r="B278" s="197" t="s">
        <v>23</v>
      </c>
      <c r="C278" s="187">
        <v>10</v>
      </c>
      <c r="D278" s="198" t="s">
        <v>21</v>
      </c>
      <c r="E278" s="198">
        <v>2</v>
      </c>
      <c r="F278" s="198">
        <v>1137.76</v>
      </c>
      <c r="G278" s="190" t="s">
        <v>28</v>
      </c>
    </row>
    <row r="279" spans="1:8" x14ac:dyDescent="0.3">
      <c r="A279" s="100">
        <v>14</v>
      </c>
      <c r="B279" s="104" t="s">
        <v>144</v>
      </c>
      <c r="C279" s="220"/>
      <c r="D279" s="201" t="s">
        <v>15</v>
      </c>
      <c r="E279" s="190">
        <v>40</v>
      </c>
      <c r="F279" s="81">
        <v>25484.99</v>
      </c>
      <c r="G279" s="190" t="s">
        <v>28</v>
      </c>
    </row>
    <row r="280" spans="1:8" x14ac:dyDescent="0.3">
      <c r="A280" s="107">
        <v>15</v>
      </c>
      <c r="B280" s="203" t="s">
        <v>145</v>
      </c>
      <c r="C280" s="190"/>
      <c r="D280" s="188" t="s">
        <v>146</v>
      </c>
      <c r="E280" s="28" t="s">
        <v>147</v>
      </c>
      <c r="F280" s="189">
        <v>17827.64</v>
      </c>
      <c r="G280" s="190" t="s">
        <v>28</v>
      </c>
    </row>
    <row r="281" spans="1:8" x14ac:dyDescent="0.3">
      <c r="A281" s="100">
        <v>16</v>
      </c>
      <c r="B281" s="202" t="s">
        <v>148</v>
      </c>
      <c r="C281" s="190">
        <v>59</v>
      </c>
      <c r="D281" s="188" t="s">
        <v>15</v>
      </c>
      <c r="E281" s="188">
        <v>11</v>
      </c>
      <c r="F281" s="189">
        <v>15406.22</v>
      </c>
      <c r="G281" s="190" t="s">
        <v>28</v>
      </c>
    </row>
    <row r="282" spans="1:8" s="1" customFormat="1" x14ac:dyDescent="0.3">
      <c r="A282" s="107">
        <v>17</v>
      </c>
      <c r="B282" s="202" t="s">
        <v>211</v>
      </c>
      <c r="C282" s="287"/>
      <c r="D282" s="188" t="s">
        <v>15</v>
      </c>
      <c r="E282" s="188">
        <v>22</v>
      </c>
      <c r="F282" s="189">
        <v>4387.09</v>
      </c>
      <c r="G282" s="190" t="s">
        <v>28</v>
      </c>
    </row>
    <row r="283" spans="1:8" x14ac:dyDescent="0.3">
      <c r="A283" s="100">
        <v>18</v>
      </c>
      <c r="B283" s="17" t="s">
        <v>166</v>
      </c>
      <c r="C283" s="88"/>
      <c r="D283" s="188" t="s">
        <v>149</v>
      </c>
      <c r="E283" s="188">
        <v>1</v>
      </c>
      <c r="F283" s="189">
        <v>16520.400000000001</v>
      </c>
      <c r="G283" s="206" t="s">
        <v>19</v>
      </c>
    </row>
    <row r="284" spans="1:8" x14ac:dyDescent="0.3">
      <c r="A284" s="107">
        <v>19</v>
      </c>
      <c r="B284" s="202" t="s">
        <v>198</v>
      </c>
      <c r="C284" s="190"/>
      <c r="D284" s="188" t="s">
        <v>18</v>
      </c>
      <c r="E284" s="188">
        <v>504</v>
      </c>
      <c r="F284" s="189">
        <v>756.81</v>
      </c>
      <c r="G284" s="206" t="s">
        <v>22</v>
      </c>
    </row>
    <row r="285" spans="1:8" x14ac:dyDescent="0.3">
      <c r="A285" s="100">
        <v>20</v>
      </c>
      <c r="B285" s="202" t="s">
        <v>201</v>
      </c>
      <c r="C285" s="190"/>
      <c r="D285" s="188" t="s">
        <v>130</v>
      </c>
      <c r="E285" s="188">
        <v>1</v>
      </c>
      <c r="F285" s="189">
        <v>4141.6000000000004</v>
      </c>
      <c r="G285" s="206" t="s">
        <v>22</v>
      </c>
    </row>
    <row r="286" spans="1:8" x14ac:dyDescent="0.3">
      <c r="A286" s="107">
        <v>21</v>
      </c>
      <c r="B286" s="203" t="s">
        <v>228</v>
      </c>
      <c r="C286" s="190"/>
      <c r="D286" s="188"/>
      <c r="E286" s="188"/>
      <c r="F286" s="189">
        <v>3062.68</v>
      </c>
      <c r="G286" s="190" t="s">
        <v>215</v>
      </c>
    </row>
    <row r="287" spans="1:8" x14ac:dyDescent="0.3">
      <c r="A287" s="100">
        <v>22</v>
      </c>
      <c r="B287" s="110" t="s">
        <v>229</v>
      </c>
      <c r="C287" s="200"/>
      <c r="D287" s="198"/>
      <c r="E287" s="198"/>
      <c r="F287" s="205">
        <v>11016.6</v>
      </c>
      <c r="G287" s="200" t="s">
        <v>215</v>
      </c>
    </row>
    <row r="288" spans="1:8" x14ac:dyDescent="0.3">
      <c r="A288" s="107">
        <v>23</v>
      </c>
      <c r="B288" s="78" t="s">
        <v>20</v>
      </c>
      <c r="C288" s="200">
        <v>89.102000000000004</v>
      </c>
      <c r="D288" s="198" t="s">
        <v>21</v>
      </c>
      <c r="E288" s="198">
        <v>6</v>
      </c>
      <c r="F288" s="205">
        <v>3429.9</v>
      </c>
      <c r="G288" s="200" t="s">
        <v>272</v>
      </c>
    </row>
    <row r="289" spans="1:7" s="1" customFormat="1" x14ac:dyDescent="0.3">
      <c r="A289" s="100">
        <v>24</v>
      </c>
      <c r="B289" s="78" t="s">
        <v>359</v>
      </c>
      <c r="C289" s="200">
        <v>90</v>
      </c>
      <c r="D289" s="198" t="s">
        <v>15</v>
      </c>
      <c r="E289" s="28">
        <v>2.25</v>
      </c>
      <c r="F289" s="343">
        <v>1952.88</v>
      </c>
      <c r="G289" s="200" t="s">
        <v>368</v>
      </c>
    </row>
    <row r="290" spans="1:7" s="1" customFormat="1" x14ac:dyDescent="0.3">
      <c r="A290" s="107">
        <v>25</v>
      </c>
      <c r="B290" s="345" t="s">
        <v>416</v>
      </c>
      <c r="C290" s="95"/>
      <c r="D290" s="198" t="s">
        <v>130</v>
      </c>
      <c r="E290" s="198">
        <v>1</v>
      </c>
      <c r="F290" s="216">
        <v>6386.53</v>
      </c>
      <c r="G290" s="198" t="s">
        <v>384</v>
      </c>
    </row>
    <row r="291" spans="1:7" s="1" customFormat="1" x14ac:dyDescent="0.3">
      <c r="A291" s="100">
        <v>26</v>
      </c>
      <c r="B291" s="342" t="s">
        <v>417</v>
      </c>
      <c r="C291" s="95"/>
      <c r="D291" s="198" t="s">
        <v>18</v>
      </c>
      <c r="E291" s="198">
        <v>11.56</v>
      </c>
      <c r="F291" s="216">
        <v>4632.0200000000004</v>
      </c>
      <c r="G291" s="198" t="s">
        <v>384</v>
      </c>
    </row>
    <row r="292" spans="1:7" s="1" customFormat="1" x14ac:dyDescent="0.3">
      <c r="A292" s="107">
        <v>27</v>
      </c>
      <c r="B292" s="285" t="s">
        <v>428</v>
      </c>
      <c r="C292" s="214">
        <v>42</v>
      </c>
      <c r="D292" s="185" t="s">
        <v>21</v>
      </c>
      <c r="E292" s="198">
        <v>2</v>
      </c>
      <c r="F292" s="208">
        <v>1185.06</v>
      </c>
      <c r="G292" s="27" t="s">
        <v>384</v>
      </c>
    </row>
    <row r="293" spans="1:7" s="1" customFormat="1" x14ac:dyDescent="0.3">
      <c r="A293" s="100">
        <v>28</v>
      </c>
      <c r="B293" s="202" t="s">
        <v>429</v>
      </c>
      <c r="C293" s="200"/>
      <c r="D293" s="200" t="s">
        <v>18</v>
      </c>
      <c r="E293" s="200">
        <v>300</v>
      </c>
      <c r="F293" s="216">
        <v>3612.79</v>
      </c>
      <c r="G293" s="27" t="s">
        <v>384</v>
      </c>
    </row>
    <row r="294" spans="1:7" s="1" customFormat="1" x14ac:dyDescent="0.3">
      <c r="A294" s="107">
        <v>29</v>
      </c>
      <c r="B294" s="342" t="s">
        <v>430</v>
      </c>
      <c r="C294" s="95">
        <v>30</v>
      </c>
      <c r="D294" s="198" t="s">
        <v>18</v>
      </c>
      <c r="E294" s="198">
        <v>6</v>
      </c>
      <c r="F294" s="347">
        <v>4613.72</v>
      </c>
      <c r="G294" s="198" t="s">
        <v>384</v>
      </c>
    </row>
    <row r="295" spans="1:7" x14ac:dyDescent="0.3">
      <c r="A295" s="107"/>
      <c r="B295" s="114"/>
      <c r="C295" s="95"/>
      <c r="D295" s="115"/>
      <c r="E295" s="344"/>
      <c r="F295" s="130"/>
      <c r="G295" s="200"/>
    </row>
    <row r="296" spans="1:7" x14ac:dyDescent="0.3">
      <c r="A296" s="188"/>
      <c r="B296" s="46" t="s">
        <v>24</v>
      </c>
      <c r="C296" s="46"/>
      <c r="D296" s="198"/>
      <c r="E296" s="28"/>
      <c r="F296" s="124">
        <f>SUM(F265:F295)</f>
        <v>397880.60000000003</v>
      </c>
      <c r="G296" s="124"/>
    </row>
    <row r="297" spans="1:7" x14ac:dyDescent="0.3">
      <c r="A297" s="188"/>
      <c r="B297" s="18" t="s">
        <v>32</v>
      </c>
      <c r="C297" s="18"/>
      <c r="D297" s="188"/>
      <c r="E297" s="32"/>
      <c r="F297" s="20">
        <v>361787.02</v>
      </c>
      <c r="G297" s="66">
        <v>376303.28</v>
      </c>
    </row>
    <row r="298" spans="1:7" x14ac:dyDescent="0.3">
      <c r="A298" s="188"/>
      <c r="B298" s="49" t="s">
        <v>30</v>
      </c>
      <c r="C298" s="40"/>
      <c r="D298" s="188"/>
      <c r="E298" s="188"/>
      <c r="F298" s="23">
        <f>F297-F296</f>
        <v>-36093.580000000016</v>
      </c>
      <c r="G298" s="44"/>
    </row>
    <row r="299" spans="1:7" x14ac:dyDescent="0.3">
      <c r="A299" s="30"/>
      <c r="B299" s="30"/>
      <c r="C299" s="30"/>
      <c r="D299" s="30"/>
      <c r="E299" s="30"/>
      <c r="F299" s="30"/>
      <c r="G299" s="1"/>
    </row>
    <row r="300" spans="1:7" ht="15" thickBot="1" x14ac:dyDescent="0.35">
      <c r="A300" s="592" t="s">
        <v>41</v>
      </c>
      <c r="B300" s="593"/>
      <c r="C300" s="593"/>
      <c r="D300" s="593"/>
      <c r="E300" s="593"/>
      <c r="F300" s="594"/>
      <c r="G300" s="213"/>
    </row>
    <row r="301" spans="1:7" x14ac:dyDescent="0.3">
      <c r="A301" s="318">
        <v>1</v>
      </c>
      <c r="B301" s="174" t="s">
        <v>60</v>
      </c>
      <c r="C301" s="168"/>
      <c r="D301" s="156" t="s">
        <v>18</v>
      </c>
      <c r="E301" s="154">
        <v>66</v>
      </c>
      <c r="F301" s="156">
        <v>376.68</v>
      </c>
      <c r="G301" s="154" t="s">
        <v>16</v>
      </c>
    </row>
    <row r="302" spans="1:7" ht="15" thickBot="1" x14ac:dyDescent="0.35">
      <c r="A302" s="107"/>
      <c r="B302" s="272" t="s">
        <v>61</v>
      </c>
      <c r="C302" s="227"/>
      <c r="D302" s="228"/>
      <c r="E302" s="229"/>
      <c r="F302" s="230"/>
      <c r="G302" s="231"/>
    </row>
    <row r="303" spans="1:7" x14ac:dyDescent="0.3">
      <c r="A303" s="349">
        <v>3</v>
      </c>
      <c r="B303" s="233" t="s">
        <v>90</v>
      </c>
      <c r="C303" s="165"/>
      <c r="D303" s="154" t="s">
        <v>18</v>
      </c>
      <c r="E303" s="154">
        <v>6.15</v>
      </c>
      <c r="F303" s="164">
        <v>7090.94</v>
      </c>
      <c r="G303" s="165" t="s">
        <v>17</v>
      </c>
    </row>
    <row r="304" spans="1:7" ht="15" thickBot="1" x14ac:dyDescent="0.35">
      <c r="A304" s="321"/>
      <c r="B304" s="234" t="s">
        <v>91</v>
      </c>
      <c r="C304" s="169"/>
      <c r="D304" s="235"/>
      <c r="E304" s="235"/>
      <c r="F304" s="236"/>
      <c r="G304" s="163"/>
    </row>
    <row r="305" spans="1:7" x14ac:dyDescent="0.3">
      <c r="A305" s="105">
        <v>4</v>
      </c>
      <c r="B305" s="136" t="s">
        <v>116</v>
      </c>
      <c r="C305" s="139"/>
      <c r="D305" s="140" t="s">
        <v>18</v>
      </c>
      <c r="E305" s="115">
        <v>458</v>
      </c>
      <c r="F305" s="115">
        <v>14418.4</v>
      </c>
      <c r="G305" s="200" t="s">
        <v>28</v>
      </c>
    </row>
    <row r="306" spans="1:7" x14ac:dyDescent="0.3">
      <c r="A306" s="100">
        <v>5</v>
      </c>
      <c r="B306" s="186" t="s">
        <v>382</v>
      </c>
      <c r="C306" s="89" t="s">
        <v>383</v>
      </c>
      <c r="D306" s="188" t="s">
        <v>18</v>
      </c>
      <c r="E306" s="188">
        <v>25</v>
      </c>
      <c r="F306" s="92">
        <v>22965.16</v>
      </c>
      <c r="G306" s="92" t="s">
        <v>368</v>
      </c>
    </row>
    <row r="307" spans="1:7" x14ac:dyDescent="0.3">
      <c r="A307" s="93"/>
      <c r="B307" s="211"/>
      <c r="C307" s="95"/>
      <c r="D307" s="198"/>
      <c r="E307" s="198"/>
      <c r="F307" s="190"/>
      <c r="G307" s="190"/>
    </row>
    <row r="308" spans="1:7" x14ac:dyDescent="0.3">
      <c r="A308" s="188"/>
      <c r="B308" s="46" t="s">
        <v>24</v>
      </c>
      <c r="C308" s="49"/>
      <c r="D308" s="188"/>
      <c r="E308" s="188"/>
      <c r="F308" s="19">
        <f>SUM(F301:F307)</f>
        <v>44851.18</v>
      </c>
      <c r="G308" s="19"/>
    </row>
    <row r="309" spans="1:7" x14ac:dyDescent="0.3">
      <c r="A309" s="188"/>
      <c r="B309" s="18" t="s">
        <v>32</v>
      </c>
      <c r="C309" s="18"/>
      <c r="D309" s="188"/>
      <c r="E309" s="188"/>
      <c r="F309" s="20">
        <v>93414.14</v>
      </c>
      <c r="G309" s="66">
        <v>125234.14</v>
      </c>
    </row>
    <row r="310" spans="1:7" x14ac:dyDescent="0.3">
      <c r="A310" s="188"/>
      <c r="B310" s="49" t="s">
        <v>26</v>
      </c>
      <c r="C310" s="49"/>
      <c r="D310" s="188"/>
      <c r="E310" s="188"/>
      <c r="F310" s="66">
        <f>F309-F308</f>
        <v>48562.96</v>
      </c>
      <c r="G310" s="29"/>
    </row>
    <row r="311" spans="1:7" x14ac:dyDescent="0.3">
      <c r="A311" s="30"/>
      <c r="B311" s="30"/>
      <c r="C311" s="30"/>
      <c r="D311" s="30"/>
      <c r="E311" s="30"/>
      <c r="F311" s="153"/>
      <c r="G311" s="1"/>
    </row>
    <row r="312" spans="1:7" ht="15" thickBot="1" x14ac:dyDescent="0.35">
      <c r="A312" s="595" t="s">
        <v>42</v>
      </c>
      <c r="B312" s="596"/>
      <c r="C312" s="596"/>
      <c r="D312" s="596"/>
      <c r="E312" s="596"/>
      <c r="F312" s="597"/>
      <c r="G312" s="213"/>
    </row>
    <row r="313" spans="1:7" x14ac:dyDescent="0.3">
      <c r="A313" s="325">
        <v>1</v>
      </c>
      <c r="B313" s="157" t="s">
        <v>60</v>
      </c>
      <c r="C313" s="168"/>
      <c r="D313" s="154" t="s">
        <v>18</v>
      </c>
      <c r="E313" s="154">
        <v>138</v>
      </c>
      <c r="F313" s="154">
        <v>787.61</v>
      </c>
      <c r="G313" s="238" t="s">
        <v>16</v>
      </c>
    </row>
    <row r="314" spans="1:7" ht="15" thickBot="1" x14ac:dyDescent="0.35">
      <c r="A314" s="326"/>
      <c r="B314" s="158" t="s">
        <v>61</v>
      </c>
      <c r="C314" s="169"/>
      <c r="D314" s="170"/>
      <c r="E314" s="237"/>
      <c r="F314" s="236"/>
      <c r="G314" s="236"/>
    </row>
    <row r="315" spans="1:7" ht="15" thickBot="1" x14ac:dyDescent="0.35">
      <c r="A315" s="353">
        <v>3</v>
      </c>
      <c r="B315" s="240" t="s">
        <v>92</v>
      </c>
      <c r="C315" s="241"/>
      <c r="D315" s="239" t="s">
        <v>18</v>
      </c>
      <c r="E315" s="239">
        <v>0.7</v>
      </c>
      <c r="F315" s="243">
        <v>417.17</v>
      </c>
      <c r="G315" s="242" t="s">
        <v>17</v>
      </c>
    </row>
    <row r="316" spans="1:7" ht="15" thickBot="1" x14ac:dyDescent="0.35">
      <c r="A316" s="354">
        <v>4</v>
      </c>
      <c r="B316" s="259" t="s">
        <v>14</v>
      </c>
      <c r="C316" s="260">
        <v>79</v>
      </c>
      <c r="D316" s="261" t="s">
        <v>15</v>
      </c>
      <c r="E316" s="262">
        <v>2</v>
      </c>
      <c r="F316" s="263">
        <v>1688.1</v>
      </c>
      <c r="G316" s="264" t="s">
        <v>17</v>
      </c>
    </row>
    <row r="317" spans="1:7" x14ac:dyDescent="0.3">
      <c r="A317" s="107">
        <v>6</v>
      </c>
      <c r="B317" s="78" t="s">
        <v>118</v>
      </c>
      <c r="C317" s="198"/>
      <c r="D317" s="199" t="s">
        <v>21</v>
      </c>
      <c r="E317" s="185">
        <v>4</v>
      </c>
      <c r="F317" s="27">
        <v>3774.09</v>
      </c>
      <c r="G317" s="185" t="s">
        <v>28</v>
      </c>
    </row>
    <row r="318" spans="1:7" x14ac:dyDescent="0.3">
      <c r="A318" s="100">
        <v>7</v>
      </c>
      <c r="B318" s="186" t="s">
        <v>199</v>
      </c>
      <c r="C318" s="89"/>
      <c r="D318" s="190" t="s">
        <v>18</v>
      </c>
      <c r="E318" s="188">
        <v>10</v>
      </c>
      <c r="F318" s="212">
        <v>283.06</v>
      </c>
      <c r="G318" s="212" t="s">
        <v>22</v>
      </c>
    </row>
    <row r="319" spans="1:7" x14ac:dyDescent="0.3">
      <c r="A319" s="107">
        <v>8</v>
      </c>
      <c r="B319" s="78" t="s">
        <v>200</v>
      </c>
      <c r="C319" s="198"/>
      <c r="D319" s="121" t="s">
        <v>15</v>
      </c>
      <c r="E319" s="206">
        <v>4</v>
      </c>
      <c r="F319" s="212">
        <v>249.45</v>
      </c>
      <c r="G319" s="212" t="s">
        <v>22</v>
      </c>
    </row>
    <row r="320" spans="1:7" x14ac:dyDescent="0.3">
      <c r="A320" s="100">
        <v>9</v>
      </c>
      <c r="B320" s="78" t="s">
        <v>220</v>
      </c>
      <c r="C320" s="89"/>
      <c r="D320" s="121"/>
      <c r="E320" s="188"/>
      <c r="F320" s="212">
        <v>1102.19</v>
      </c>
      <c r="G320" s="212" t="s">
        <v>215</v>
      </c>
    </row>
    <row r="321" spans="1:8" x14ac:dyDescent="0.3">
      <c r="A321" s="107">
        <v>10</v>
      </c>
      <c r="B321" s="36" t="s">
        <v>20</v>
      </c>
      <c r="C321" s="188">
        <v>60.131</v>
      </c>
      <c r="D321" s="190" t="s">
        <v>21</v>
      </c>
      <c r="E321" s="188">
        <v>4</v>
      </c>
      <c r="F321" s="188">
        <v>2215.16</v>
      </c>
      <c r="G321" s="188" t="s">
        <v>215</v>
      </c>
    </row>
    <row r="322" spans="1:8" x14ac:dyDescent="0.3">
      <c r="A322" s="100">
        <v>11</v>
      </c>
      <c r="B322" s="203" t="s">
        <v>256</v>
      </c>
      <c r="C322" s="194">
        <v>149</v>
      </c>
      <c r="D322" s="190" t="s">
        <v>15</v>
      </c>
      <c r="E322" s="188">
        <v>40</v>
      </c>
      <c r="F322" s="188">
        <v>7456.81</v>
      </c>
      <c r="G322" s="188" t="s">
        <v>240</v>
      </c>
    </row>
    <row r="323" spans="1:8" x14ac:dyDescent="0.3">
      <c r="A323" s="107">
        <v>12</v>
      </c>
      <c r="B323" s="36" t="s">
        <v>20</v>
      </c>
      <c r="C323" s="188">
        <v>29</v>
      </c>
      <c r="D323" s="190" t="s">
        <v>21</v>
      </c>
      <c r="E323" s="198">
        <v>2</v>
      </c>
      <c r="F323" s="198">
        <v>1107.58</v>
      </c>
      <c r="G323" s="188" t="s">
        <v>240</v>
      </c>
    </row>
    <row r="324" spans="1:8" x14ac:dyDescent="0.3">
      <c r="A324" s="100">
        <v>13</v>
      </c>
      <c r="B324" s="110" t="s">
        <v>380</v>
      </c>
      <c r="C324" s="199"/>
      <c r="D324" s="200" t="s">
        <v>132</v>
      </c>
      <c r="E324" s="206">
        <v>4</v>
      </c>
      <c r="F324" s="200">
        <v>9718.7800000000007</v>
      </c>
      <c r="G324" s="200" t="s">
        <v>368</v>
      </c>
    </row>
    <row r="325" spans="1:8" s="1" customFormat="1" x14ac:dyDescent="0.3">
      <c r="A325" s="107">
        <v>14</v>
      </c>
      <c r="B325" s="202" t="s">
        <v>381</v>
      </c>
      <c r="C325" s="199"/>
      <c r="D325" s="200" t="s">
        <v>81</v>
      </c>
      <c r="E325" s="206">
        <v>1</v>
      </c>
      <c r="F325" s="200">
        <v>13868.66</v>
      </c>
      <c r="G325" s="200" t="s">
        <v>368</v>
      </c>
    </row>
    <row r="326" spans="1:8" s="1" customFormat="1" x14ac:dyDescent="0.3">
      <c r="A326" s="100">
        <v>15</v>
      </c>
      <c r="B326" s="348" t="s">
        <v>204</v>
      </c>
      <c r="C326" s="105"/>
      <c r="D326" s="107"/>
      <c r="E326" s="293"/>
      <c r="F326" s="107">
        <v>196869.39</v>
      </c>
      <c r="G326" s="107" t="s">
        <v>368</v>
      </c>
      <c r="H326" s="256" t="s">
        <v>269</v>
      </c>
    </row>
    <row r="327" spans="1:8" s="1" customFormat="1" x14ac:dyDescent="0.3">
      <c r="A327" s="107">
        <v>16</v>
      </c>
      <c r="B327" s="110" t="s">
        <v>431</v>
      </c>
      <c r="C327" s="199"/>
      <c r="D327" s="200" t="s">
        <v>21</v>
      </c>
      <c r="E327" s="206">
        <v>9</v>
      </c>
      <c r="F327" s="216">
        <v>108000</v>
      </c>
      <c r="G327" s="200" t="s">
        <v>384</v>
      </c>
      <c r="H327" s="1" t="s">
        <v>433</v>
      </c>
    </row>
    <row r="328" spans="1:8" s="1" customFormat="1" x14ac:dyDescent="0.3">
      <c r="A328" s="100">
        <v>17</v>
      </c>
      <c r="B328" s="110" t="s">
        <v>432</v>
      </c>
      <c r="C328" s="199">
        <v>44</v>
      </c>
      <c r="D328" s="200" t="s">
        <v>15</v>
      </c>
      <c r="E328" s="206">
        <v>3.5</v>
      </c>
      <c r="F328" s="200">
        <v>2729.12</v>
      </c>
      <c r="G328" s="200" t="s">
        <v>384</v>
      </c>
    </row>
    <row r="329" spans="1:8" s="1" customFormat="1" x14ac:dyDescent="0.3">
      <c r="A329" s="107">
        <v>18</v>
      </c>
      <c r="B329" s="110" t="s">
        <v>421</v>
      </c>
      <c r="C329" s="199">
        <v>63</v>
      </c>
      <c r="D329" s="200" t="s">
        <v>21</v>
      </c>
      <c r="E329" s="206">
        <v>1</v>
      </c>
      <c r="F329" s="200">
        <v>592.53</v>
      </c>
      <c r="G329" s="200" t="s">
        <v>384</v>
      </c>
    </row>
    <row r="330" spans="1:8" s="1" customFormat="1" x14ac:dyDescent="0.3">
      <c r="A330" s="198"/>
      <c r="B330" s="110"/>
      <c r="C330" s="199"/>
      <c r="D330" s="200"/>
      <c r="E330" s="206"/>
      <c r="F330" s="200"/>
      <c r="G330" s="200"/>
    </row>
    <row r="331" spans="1:8" x14ac:dyDescent="0.3">
      <c r="A331" s="188"/>
      <c r="B331" s="18" t="s">
        <v>24</v>
      </c>
      <c r="C331" s="18"/>
      <c r="D331" s="188"/>
      <c r="E331" s="188"/>
      <c r="F331" s="20">
        <f>SUM(F313:F330)</f>
        <v>350859.70000000007</v>
      </c>
      <c r="G331" s="20"/>
    </row>
    <row r="332" spans="1:8" x14ac:dyDescent="0.3">
      <c r="A332" s="188"/>
      <c r="B332" s="18" t="s">
        <v>32</v>
      </c>
      <c r="C332" s="18"/>
      <c r="D332" s="188"/>
      <c r="E332" s="188"/>
      <c r="F332" s="20">
        <v>781928.04</v>
      </c>
      <c r="G332" s="66">
        <v>695955.06</v>
      </c>
    </row>
    <row r="333" spans="1:8" ht="15" customHeight="1" x14ac:dyDescent="0.3">
      <c r="A333" s="188"/>
      <c r="B333" s="49" t="s">
        <v>30</v>
      </c>
      <c r="C333" s="49"/>
      <c r="D333" s="188"/>
      <c r="E333" s="188"/>
      <c r="F333" s="29">
        <f>F332-F331</f>
        <v>431068.33999999997</v>
      </c>
      <c r="G333" s="29"/>
    </row>
    <row r="334" spans="1:8" x14ac:dyDescent="0.3">
      <c r="A334" s="30"/>
      <c r="B334" s="30"/>
      <c r="C334" s="30"/>
      <c r="D334" s="30"/>
      <c r="E334" s="30"/>
      <c r="F334" s="30"/>
      <c r="G334" s="1"/>
    </row>
    <row r="335" spans="1:8" x14ac:dyDescent="0.3">
      <c r="A335" s="583" t="s">
        <v>43</v>
      </c>
      <c r="B335" s="584"/>
      <c r="C335" s="584"/>
      <c r="D335" s="584"/>
      <c r="E335" s="584"/>
      <c r="F335" s="585"/>
      <c r="G335" s="45"/>
    </row>
    <row r="336" spans="1:8" x14ac:dyDescent="0.3">
      <c r="A336" s="100">
        <v>1</v>
      </c>
      <c r="B336" s="197" t="s">
        <v>78</v>
      </c>
      <c r="C336" s="187">
        <v>55</v>
      </c>
      <c r="D336" s="198" t="s">
        <v>15</v>
      </c>
      <c r="E336" s="205">
        <v>2.5</v>
      </c>
      <c r="F336" s="205">
        <v>3256.32</v>
      </c>
      <c r="G336" s="188" t="s">
        <v>16</v>
      </c>
    </row>
    <row r="337" spans="1:7" x14ac:dyDescent="0.3">
      <c r="A337" s="100">
        <v>2</v>
      </c>
      <c r="B337" s="136" t="s">
        <v>115</v>
      </c>
      <c r="C337" s="139"/>
      <c r="D337" s="140" t="s">
        <v>18</v>
      </c>
      <c r="E337" s="189">
        <v>88</v>
      </c>
      <c r="F337" s="191">
        <v>2770.59</v>
      </c>
      <c r="G337" s="188" t="s">
        <v>28</v>
      </c>
    </row>
    <row r="338" spans="1:7" x14ac:dyDescent="0.3">
      <c r="A338" s="100">
        <v>3</v>
      </c>
      <c r="B338" s="136" t="s">
        <v>133</v>
      </c>
      <c r="C338" s="89"/>
      <c r="D338" s="140" t="s">
        <v>124</v>
      </c>
      <c r="E338" s="189">
        <v>100</v>
      </c>
      <c r="F338" s="92">
        <v>3147.8</v>
      </c>
      <c r="G338" s="92" t="s">
        <v>28</v>
      </c>
    </row>
    <row r="339" spans="1:7" x14ac:dyDescent="0.3">
      <c r="A339" s="100">
        <v>4</v>
      </c>
      <c r="B339" s="186" t="s">
        <v>140</v>
      </c>
      <c r="C339" s="187"/>
      <c r="D339" s="188" t="s">
        <v>21</v>
      </c>
      <c r="E339" s="198">
        <v>1</v>
      </c>
      <c r="F339" s="188">
        <v>967.59</v>
      </c>
      <c r="G339" s="92" t="s">
        <v>28</v>
      </c>
    </row>
    <row r="340" spans="1:7" x14ac:dyDescent="0.3">
      <c r="A340" s="100">
        <v>5</v>
      </c>
      <c r="B340" s="186" t="s">
        <v>78</v>
      </c>
      <c r="C340" s="187">
        <v>49</v>
      </c>
      <c r="D340" s="201" t="s">
        <v>15</v>
      </c>
      <c r="E340" s="198">
        <v>2</v>
      </c>
      <c r="F340" s="188">
        <v>2361.17</v>
      </c>
      <c r="G340" s="206" t="s">
        <v>28</v>
      </c>
    </row>
    <row r="341" spans="1:7" x14ac:dyDescent="0.3">
      <c r="A341" s="100">
        <v>6</v>
      </c>
      <c r="B341" s="210" t="s">
        <v>348</v>
      </c>
      <c r="C341" s="195"/>
      <c r="D341" s="201" t="s">
        <v>149</v>
      </c>
      <c r="E341" s="188">
        <v>1</v>
      </c>
      <c r="F341" s="217">
        <v>1785.91</v>
      </c>
      <c r="G341" s="126"/>
    </row>
    <row r="342" spans="1:7" x14ac:dyDescent="0.3">
      <c r="A342" s="100">
        <v>7</v>
      </c>
      <c r="B342" s="192" t="s">
        <v>95</v>
      </c>
      <c r="C342" s="187"/>
      <c r="D342" s="188"/>
      <c r="E342" s="198"/>
      <c r="F342" s="188">
        <v>58890.15</v>
      </c>
      <c r="G342" s="92" t="s">
        <v>19</v>
      </c>
    </row>
    <row r="343" spans="1:7" x14ac:dyDescent="0.3">
      <c r="A343" s="100">
        <v>8</v>
      </c>
      <c r="B343" s="281" t="s">
        <v>20</v>
      </c>
      <c r="C343" s="127">
        <v>46</v>
      </c>
      <c r="D343" s="128" t="s">
        <v>21</v>
      </c>
      <c r="E343" s="188">
        <v>2</v>
      </c>
      <c r="F343" s="188">
        <v>1107.58</v>
      </c>
      <c r="G343" s="208" t="s">
        <v>19</v>
      </c>
    </row>
    <row r="344" spans="1:7" x14ac:dyDescent="0.3">
      <c r="A344" s="100">
        <v>9</v>
      </c>
      <c r="B344" s="202" t="s">
        <v>230</v>
      </c>
      <c r="C344" s="199">
        <v>30</v>
      </c>
      <c r="D344" s="194" t="s">
        <v>21</v>
      </c>
      <c r="E344" s="109" t="s">
        <v>231</v>
      </c>
      <c r="F344" s="190">
        <v>526.86</v>
      </c>
      <c r="G344" s="190" t="s">
        <v>215</v>
      </c>
    </row>
    <row r="345" spans="1:7" x14ac:dyDescent="0.3">
      <c r="A345" s="100">
        <v>10</v>
      </c>
      <c r="B345" s="202" t="s">
        <v>23</v>
      </c>
      <c r="C345" s="199">
        <v>30</v>
      </c>
      <c r="D345" s="194" t="s">
        <v>21</v>
      </c>
      <c r="E345" s="109" t="s">
        <v>231</v>
      </c>
      <c r="F345" s="190">
        <v>1143.3</v>
      </c>
      <c r="G345" s="190" t="s">
        <v>215</v>
      </c>
    </row>
    <row r="346" spans="1:7" x14ac:dyDescent="0.3">
      <c r="A346" s="100">
        <v>11</v>
      </c>
      <c r="B346" s="114" t="s">
        <v>232</v>
      </c>
      <c r="C346" s="95"/>
      <c r="D346" s="115" t="s">
        <v>233</v>
      </c>
      <c r="E346" s="115">
        <v>1</v>
      </c>
      <c r="F346" s="208">
        <v>91.23</v>
      </c>
      <c r="G346" s="190" t="s">
        <v>215</v>
      </c>
    </row>
    <row r="347" spans="1:7" x14ac:dyDescent="0.3">
      <c r="A347" s="100">
        <v>12</v>
      </c>
      <c r="B347" s="125" t="s">
        <v>280</v>
      </c>
      <c r="C347" s="93"/>
      <c r="D347" s="93"/>
      <c r="E347" s="93"/>
      <c r="F347" s="93">
        <v>190308.62</v>
      </c>
      <c r="G347" s="198" t="s">
        <v>272</v>
      </c>
    </row>
    <row r="348" spans="1:7" s="1" customFormat="1" x14ac:dyDescent="0.3">
      <c r="A348" s="100">
        <v>13</v>
      </c>
      <c r="B348" s="202" t="s">
        <v>204</v>
      </c>
      <c r="C348" s="200"/>
      <c r="D348" s="188" t="s">
        <v>18</v>
      </c>
      <c r="E348" s="93">
        <v>5</v>
      </c>
      <c r="F348" s="93">
        <v>5376.07</v>
      </c>
      <c r="G348" s="198" t="s">
        <v>368</v>
      </c>
    </row>
    <row r="349" spans="1:7" s="1" customFormat="1" x14ac:dyDescent="0.3">
      <c r="A349" s="100">
        <v>14</v>
      </c>
      <c r="B349" s="202" t="s">
        <v>403</v>
      </c>
      <c r="C349" s="200">
        <v>27</v>
      </c>
      <c r="D349" s="188" t="s">
        <v>397</v>
      </c>
      <c r="E349" s="188">
        <v>2</v>
      </c>
      <c r="F349" s="189">
        <v>526.86</v>
      </c>
      <c r="G349" s="190" t="s">
        <v>368</v>
      </c>
    </row>
    <row r="350" spans="1:7" s="1" customFormat="1" x14ac:dyDescent="0.3">
      <c r="A350" s="198"/>
      <c r="B350" s="202"/>
      <c r="C350" s="200"/>
      <c r="D350" s="188"/>
      <c r="E350" s="188"/>
      <c r="F350" s="189"/>
      <c r="G350" s="200"/>
    </row>
    <row r="351" spans="1:7" s="1" customFormat="1" x14ac:dyDescent="0.3">
      <c r="A351" s="198"/>
      <c r="B351" s="202"/>
      <c r="C351" s="200"/>
      <c r="D351" s="188"/>
      <c r="E351" s="188"/>
      <c r="F351" s="189"/>
      <c r="G351" s="200"/>
    </row>
    <row r="352" spans="1:7" x14ac:dyDescent="0.3">
      <c r="A352" s="198"/>
      <c r="B352" s="18" t="s">
        <v>24</v>
      </c>
      <c r="C352" s="18"/>
      <c r="D352" s="188"/>
      <c r="E352" s="188"/>
      <c r="F352" s="20">
        <f>SUM(F336:F351)</f>
        <v>272260.05</v>
      </c>
      <c r="G352" s="55"/>
    </row>
    <row r="353" spans="1:7" ht="15" customHeight="1" x14ac:dyDescent="0.3">
      <c r="A353" s="36"/>
      <c r="B353" s="18" t="s">
        <v>32</v>
      </c>
      <c r="C353" s="18"/>
      <c r="D353" s="188"/>
      <c r="E353" s="188"/>
      <c r="F353" s="20">
        <v>360195.26</v>
      </c>
      <c r="G353" s="66">
        <v>377959.12</v>
      </c>
    </row>
    <row r="354" spans="1:7" ht="15" customHeight="1" x14ac:dyDescent="0.3">
      <c r="A354" s="56"/>
      <c r="B354" s="49" t="s">
        <v>26</v>
      </c>
      <c r="C354" s="83"/>
      <c r="D354" s="84"/>
      <c r="E354" s="84"/>
      <c r="F354" s="97">
        <f>F353-F352</f>
        <v>87935.210000000021</v>
      </c>
      <c r="G354" s="57"/>
    </row>
    <row r="355" spans="1:7" x14ac:dyDescent="0.3">
      <c r="A355" s="30"/>
      <c r="B355" s="30"/>
      <c r="C355" s="30"/>
      <c r="D355" s="58"/>
      <c r="E355" s="58"/>
      <c r="F355" s="30"/>
      <c r="G355" s="1"/>
    </row>
    <row r="356" spans="1:7" x14ac:dyDescent="0.3">
      <c r="A356" s="583" t="s">
        <v>44</v>
      </c>
      <c r="B356" s="584"/>
      <c r="C356" s="584"/>
      <c r="D356" s="584"/>
      <c r="E356" s="584"/>
      <c r="F356" s="585"/>
      <c r="G356" s="45"/>
    </row>
    <row r="357" spans="1:7" ht="15" thickBot="1" x14ac:dyDescent="0.35">
      <c r="A357" s="100">
        <v>1</v>
      </c>
      <c r="B357" s="202" t="s">
        <v>64</v>
      </c>
      <c r="C357" s="221"/>
      <c r="D357" s="198"/>
      <c r="E357" s="101"/>
      <c r="F357" s="205">
        <v>500</v>
      </c>
      <c r="G357" s="188" t="s">
        <v>16</v>
      </c>
    </row>
    <row r="358" spans="1:7" ht="15" thickBot="1" x14ac:dyDescent="0.35">
      <c r="A358" s="100">
        <v>2</v>
      </c>
      <c r="B358" s="222" t="s">
        <v>59</v>
      </c>
      <c r="C358" s="224"/>
      <c r="D358" s="73" t="s">
        <v>18</v>
      </c>
      <c r="E358" s="184">
        <v>240</v>
      </c>
      <c r="F358" s="232">
        <v>1369.75</v>
      </c>
      <c r="G358" s="184" t="s">
        <v>16</v>
      </c>
    </row>
    <row r="359" spans="1:7" ht="15" thickBot="1" x14ac:dyDescent="0.35">
      <c r="A359" s="100">
        <v>3</v>
      </c>
      <c r="B359" s="186" t="s">
        <v>93</v>
      </c>
      <c r="C359" s="187"/>
      <c r="D359" s="188"/>
      <c r="E359" s="198"/>
      <c r="F359" s="188">
        <v>33602.92</v>
      </c>
      <c r="G359" s="184" t="s">
        <v>17</v>
      </c>
    </row>
    <row r="360" spans="1:7" x14ac:dyDescent="0.3">
      <c r="A360" s="100">
        <v>4</v>
      </c>
      <c r="B360" s="202" t="s">
        <v>94</v>
      </c>
      <c r="C360" s="190"/>
      <c r="D360" s="188" t="s">
        <v>18</v>
      </c>
      <c r="E360" s="188">
        <v>1289</v>
      </c>
      <c r="F360" s="189">
        <v>34782.230000000003</v>
      </c>
      <c r="G360" s="189" t="s">
        <v>17</v>
      </c>
    </row>
    <row r="361" spans="1:7" x14ac:dyDescent="0.3">
      <c r="A361" s="100">
        <v>5</v>
      </c>
      <c r="B361" s="186" t="s">
        <v>167</v>
      </c>
      <c r="C361" s="185">
        <v>19</v>
      </c>
      <c r="D361" s="188" t="s">
        <v>21</v>
      </c>
      <c r="E361" s="188">
        <v>1</v>
      </c>
      <c r="F361" s="190">
        <v>250.41</v>
      </c>
      <c r="G361" s="190" t="s">
        <v>19</v>
      </c>
    </row>
    <row r="362" spans="1:7" x14ac:dyDescent="0.3">
      <c r="A362" s="100">
        <v>6</v>
      </c>
      <c r="B362" s="202" t="s">
        <v>202</v>
      </c>
      <c r="C362" s="200"/>
      <c r="D362" s="198" t="s">
        <v>18</v>
      </c>
      <c r="E362" s="198">
        <v>12</v>
      </c>
      <c r="F362" s="205">
        <v>4315.43</v>
      </c>
      <c r="G362" s="190" t="s">
        <v>22</v>
      </c>
    </row>
    <row r="363" spans="1:7" x14ac:dyDescent="0.3">
      <c r="A363" s="100">
        <v>7</v>
      </c>
      <c r="B363" s="202" t="s">
        <v>203</v>
      </c>
      <c r="C363" s="200"/>
      <c r="D363" s="198" t="s">
        <v>21</v>
      </c>
      <c r="E363" s="198">
        <v>2</v>
      </c>
      <c r="F363" s="205">
        <v>4872.42</v>
      </c>
      <c r="G363" s="205" t="s">
        <v>22</v>
      </c>
    </row>
    <row r="364" spans="1:7" x14ac:dyDescent="0.3">
      <c r="A364" s="318">
        <v>8</v>
      </c>
      <c r="B364" s="103" t="s">
        <v>204</v>
      </c>
      <c r="C364" s="123"/>
      <c r="D364" s="101" t="s">
        <v>18</v>
      </c>
      <c r="E364" s="101">
        <v>50</v>
      </c>
      <c r="F364" s="217">
        <v>49462.05</v>
      </c>
      <c r="G364" s="217" t="s">
        <v>22</v>
      </c>
    </row>
    <row r="365" spans="1:7" s="1" customFormat="1" x14ac:dyDescent="0.3">
      <c r="A365" s="318">
        <v>9</v>
      </c>
      <c r="B365" s="104" t="s">
        <v>205</v>
      </c>
      <c r="C365" s="81"/>
      <c r="D365" s="201"/>
      <c r="E365" s="201"/>
      <c r="F365" s="204">
        <v>8263.2800000000007</v>
      </c>
      <c r="G365" s="204" t="s">
        <v>22</v>
      </c>
    </row>
    <row r="366" spans="1:7" x14ac:dyDescent="0.3">
      <c r="A366" s="107"/>
      <c r="B366" s="202" t="s">
        <v>206</v>
      </c>
      <c r="C366" s="200"/>
      <c r="D366" s="198"/>
      <c r="E366" s="198"/>
      <c r="F366" s="205"/>
      <c r="G366" s="205"/>
    </row>
    <row r="367" spans="1:7" s="1" customFormat="1" x14ac:dyDescent="0.3">
      <c r="A367" s="107">
        <v>10</v>
      </c>
      <c r="B367" s="202" t="s">
        <v>359</v>
      </c>
      <c r="C367" s="200">
        <v>19</v>
      </c>
      <c r="D367" s="198" t="s">
        <v>15</v>
      </c>
      <c r="E367" s="198">
        <v>1.5</v>
      </c>
      <c r="F367" s="205">
        <v>1301.42</v>
      </c>
      <c r="G367" s="205" t="s">
        <v>368</v>
      </c>
    </row>
    <row r="368" spans="1:7" s="1" customFormat="1" x14ac:dyDescent="0.3">
      <c r="A368" s="107">
        <v>11</v>
      </c>
      <c r="B368" s="202" t="s">
        <v>434</v>
      </c>
      <c r="C368" s="200"/>
      <c r="D368" s="198" t="s">
        <v>406</v>
      </c>
      <c r="E368" s="198">
        <v>1</v>
      </c>
      <c r="F368" s="205">
        <v>4925.05</v>
      </c>
      <c r="G368" s="283" t="s">
        <v>368</v>
      </c>
    </row>
    <row r="369" spans="1:7" s="1" customFormat="1" x14ac:dyDescent="0.3">
      <c r="A369" s="107">
        <v>12</v>
      </c>
      <c r="B369" s="202" t="s">
        <v>421</v>
      </c>
      <c r="C369" s="200">
        <v>34</v>
      </c>
      <c r="D369" s="198" t="s">
        <v>21</v>
      </c>
      <c r="E369" s="198">
        <v>1</v>
      </c>
      <c r="F369" s="205">
        <v>592.53</v>
      </c>
      <c r="G369" s="205" t="s">
        <v>384</v>
      </c>
    </row>
    <row r="370" spans="1:7" s="1" customFormat="1" x14ac:dyDescent="0.3">
      <c r="A370" s="198"/>
      <c r="B370" s="202"/>
      <c r="C370" s="200"/>
      <c r="D370" s="198"/>
      <c r="E370" s="198"/>
      <c r="F370" s="205"/>
      <c r="G370" s="205"/>
    </row>
    <row r="371" spans="1:7" s="1" customFormat="1" x14ac:dyDescent="0.3">
      <c r="A371" s="198"/>
      <c r="B371" s="202"/>
      <c r="C371" s="200"/>
      <c r="D371" s="198"/>
      <c r="E371" s="198"/>
      <c r="F371" s="205"/>
      <c r="G371" s="205"/>
    </row>
    <row r="372" spans="1:7" x14ac:dyDescent="0.3">
      <c r="A372" s="198"/>
      <c r="B372" s="46" t="s">
        <v>24</v>
      </c>
      <c r="C372" s="46"/>
      <c r="D372" s="198"/>
      <c r="E372" s="198"/>
      <c r="F372" s="124">
        <f>SUM(F357:F369)</f>
        <v>144237.49</v>
      </c>
      <c r="G372" s="286"/>
    </row>
    <row r="373" spans="1:7" x14ac:dyDescent="0.3">
      <c r="A373" s="188"/>
      <c r="B373" s="18" t="s">
        <v>32</v>
      </c>
      <c r="C373" s="18"/>
      <c r="D373" s="188"/>
      <c r="E373" s="188"/>
      <c r="F373" s="20">
        <v>217295.15</v>
      </c>
      <c r="G373" s="66">
        <v>164598.67000000001</v>
      </c>
    </row>
    <row r="374" spans="1:7" x14ac:dyDescent="0.3">
      <c r="A374" s="188"/>
      <c r="B374" s="49" t="s">
        <v>26</v>
      </c>
      <c r="C374" s="49"/>
      <c r="D374" s="188"/>
      <c r="E374" s="188"/>
      <c r="F374" s="29">
        <f>F373-F372</f>
        <v>73057.66</v>
      </c>
      <c r="G374" s="29"/>
    </row>
    <row r="375" spans="1:7" x14ac:dyDescent="0.3">
      <c r="A375" s="33"/>
      <c r="B375" s="59"/>
      <c r="C375" s="59"/>
      <c r="D375" s="33"/>
      <c r="E375" s="33"/>
      <c r="F375" s="35"/>
      <c r="G375" s="1"/>
    </row>
    <row r="376" spans="1:7" x14ac:dyDescent="0.3">
      <c r="A376" s="583" t="s">
        <v>45</v>
      </c>
      <c r="B376" s="584"/>
      <c r="C376" s="584"/>
      <c r="D376" s="584"/>
      <c r="E376" s="584"/>
      <c r="F376" s="585"/>
      <c r="G376" s="213"/>
    </row>
    <row r="377" spans="1:7" x14ac:dyDescent="0.3">
      <c r="A377" s="322">
        <v>1</v>
      </c>
      <c r="B377" s="210" t="s">
        <v>63</v>
      </c>
      <c r="C377" s="219"/>
      <c r="D377" s="201" t="s">
        <v>18</v>
      </c>
      <c r="E377" s="201">
        <v>7.79</v>
      </c>
      <c r="F377" s="207">
        <v>8980</v>
      </c>
      <c r="G377" s="218" t="s">
        <v>16</v>
      </c>
    </row>
    <row r="378" spans="1:7" x14ac:dyDescent="0.3">
      <c r="A378" s="105"/>
      <c r="B378" s="211" t="s">
        <v>62</v>
      </c>
      <c r="C378" s="214"/>
      <c r="D378" s="200"/>
      <c r="E378" s="200"/>
      <c r="F378" s="216"/>
      <c r="G378" s="199"/>
    </row>
    <row r="379" spans="1:7" x14ac:dyDescent="0.3">
      <c r="A379" s="351">
        <v>2</v>
      </c>
      <c r="B379" s="186" t="s">
        <v>59</v>
      </c>
      <c r="C379" s="195"/>
      <c r="D379" s="188" t="s">
        <v>18</v>
      </c>
      <c r="E379" s="206">
        <v>240</v>
      </c>
      <c r="F379" s="206">
        <v>1369.75</v>
      </c>
      <c r="G379" s="206" t="s">
        <v>16</v>
      </c>
    </row>
    <row r="380" spans="1:7" x14ac:dyDescent="0.3">
      <c r="A380" s="100">
        <v>3</v>
      </c>
      <c r="B380" s="197" t="s">
        <v>68</v>
      </c>
      <c r="C380" s="187"/>
      <c r="D380" s="198" t="s">
        <v>21</v>
      </c>
      <c r="E380" s="198">
        <v>1</v>
      </c>
      <c r="F380" s="205">
        <v>6919.84</v>
      </c>
      <c r="G380" s="208" t="s">
        <v>16</v>
      </c>
    </row>
    <row r="381" spans="1:7" x14ac:dyDescent="0.3">
      <c r="A381" s="100">
        <v>4</v>
      </c>
      <c r="B381" s="202" t="s">
        <v>69</v>
      </c>
      <c r="C381" s="190"/>
      <c r="D381" s="188" t="s">
        <v>21</v>
      </c>
      <c r="E381" s="188">
        <v>7</v>
      </c>
      <c r="F381" s="189">
        <v>6956.37</v>
      </c>
      <c r="G381" s="208" t="s">
        <v>16</v>
      </c>
    </row>
    <row r="382" spans="1:7" x14ac:dyDescent="0.3">
      <c r="A382" s="100">
        <v>3</v>
      </c>
      <c r="B382" s="197" t="s">
        <v>23</v>
      </c>
      <c r="C382" s="187">
        <v>15</v>
      </c>
      <c r="D382" s="198" t="s">
        <v>21</v>
      </c>
      <c r="E382" s="198">
        <v>2</v>
      </c>
      <c r="F382" s="198">
        <v>1137.3599999999999</v>
      </c>
      <c r="G382" s="185" t="s">
        <v>16</v>
      </c>
    </row>
    <row r="383" spans="1:7" x14ac:dyDescent="0.3">
      <c r="A383" s="100">
        <v>6</v>
      </c>
      <c r="B383" s="193" t="s">
        <v>95</v>
      </c>
      <c r="C383" s="187"/>
      <c r="D383" s="198"/>
      <c r="E383" s="28"/>
      <c r="F383" s="205">
        <v>29465.98</v>
      </c>
      <c r="G383" s="208" t="s">
        <v>17</v>
      </c>
    </row>
    <row r="384" spans="1:7" x14ac:dyDescent="0.3">
      <c r="A384" s="100">
        <v>7</v>
      </c>
      <c r="B384" s="202" t="s">
        <v>94</v>
      </c>
      <c r="C384" s="190"/>
      <c r="D384" s="188" t="s">
        <v>18</v>
      </c>
      <c r="E384" s="188">
        <v>1293</v>
      </c>
      <c r="F384" s="189">
        <v>34890.06</v>
      </c>
      <c r="G384" s="189" t="s">
        <v>17</v>
      </c>
    </row>
    <row r="385" spans="1:7" x14ac:dyDescent="0.3">
      <c r="A385" s="100">
        <v>8</v>
      </c>
      <c r="B385" s="37" t="s">
        <v>222</v>
      </c>
      <c r="C385" s="199"/>
      <c r="D385" s="190" t="s">
        <v>15</v>
      </c>
      <c r="E385" s="109" t="s">
        <v>221</v>
      </c>
      <c r="F385" s="190">
        <v>13950.61</v>
      </c>
      <c r="G385" s="190" t="s">
        <v>22</v>
      </c>
    </row>
    <row r="386" spans="1:7" x14ac:dyDescent="0.3">
      <c r="A386" s="100">
        <v>9</v>
      </c>
      <c r="B386" s="202" t="s">
        <v>293</v>
      </c>
      <c r="C386" s="199"/>
      <c r="D386" s="190" t="s">
        <v>146</v>
      </c>
      <c r="E386" s="109" t="s">
        <v>238</v>
      </c>
      <c r="F386" s="190">
        <v>9059.18</v>
      </c>
      <c r="G386" s="92" t="s">
        <v>215</v>
      </c>
    </row>
    <row r="387" spans="1:7" ht="15" customHeight="1" x14ac:dyDescent="0.3">
      <c r="A387" s="100">
        <v>10</v>
      </c>
      <c r="B387" s="202" t="s">
        <v>204</v>
      </c>
      <c r="C387" s="200"/>
      <c r="D387" s="188" t="s">
        <v>18</v>
      </c>
      <c r="E387" s="190">
        <v>50</v>
      </c>
      <c r="F387" s="190">
        <v>54648.02</v>
      </c>
      <c r="G387" s="190" t="s">
        <v>368</v>
      </c>
    </row>
    <row r="388" spans="1:7" s="1" customFormat="1" ht="15" customHeight="1" x14ac:dyDescent="0.3">
      <c r="A388" s="188"/>
      <c r="B388" s="202"/>
      <c r="C388" s="200"/>
      <c r="D388" s="188"/>
      <c r="E388" s="190"/>
      <c r="F388" s="190"/>
      <c r="G388" s="190"/>
    </row>
    <row r="389" spans="1:7" x14ac:dyDescent="0.3">
      <c r="A389" s="188"/>
      <c r="B389" s="18" t="s">
        <v>24</v>
      </c>
      <c r="C389" s="60"/>
      <c r="D389" s="188"/>
      <c r="E389" s="32"/>
      <c r="F389" s="20">
        <f>SUM(F377:F387)</f>
        <v>167377.16999999998</v>
      </c>
      <c r="G389" s="20"/>
    </row>
    <row r="390" spans="1:7" ht="15" customHeight="1" x14ac:dyDescent="0.3">
      <c r="A390" s="188"/>
      <c r="B390" s="18" t="s">
        <v>32</v>
      </c>
      <c r="C390" s="18"/>
      <c r="D390" s="188"/>
      <c r="E390" s="188"/>
      <c r="F390" s="20">
        <v>189689.93</v>
      </c>
      <c r="G390" s="66">
        <v>157963.23000000001</v>
      </c>
    </row>
    <row r="391" spans="1:7" x14ac:dyDescent="0.3">
      <c r="A391" s="188"/>
      <c r="B391" s="49" t="s">
        <v>30</v>
      </c>
      <c r="C391" s="49"/>
      <c r="D391" s="188"/>
      <c r="E391" s="188"/>
      <c r="F391" s="29">
        <f>F390-F389</f>
        <v>22312.760000000009</v>
      </c>
      <c r="G391" s="29"/>
    </row>
    <row r="392" spans="1:7" x14ac:dyDescent="0.3">
      <c r="A392" s="33"/>
      <c r="B392" s="59"/>
      <c r="C392" s="59"/>
      <c r="D392" s="33"/>
      <c r="E392" s="33"/>
      <c r="F392" s="61"/>
      <c r="G392" s="1"/>
    </row>
    <row r="393" spans="1:7" ht="15" thickBot="1" x14ac:dyDescent="0.35">
      <c r="A393" s="595" t="s">
        <v>46</v>
      </c>
      <c r="B393" s="596"/>
      <c r="C393" s="596"/>
      <c r="D393" s="596"/>
      <c r="E393" s="596"/>
      <c r="F393" s="597"/>
      <c r="G393" s="45"/>
    </row>
    <row r="394" spans="1:7" x14ac:dyDescent="0.3">
      <c r="A394" s="320">
        <v>1</v>
      </c>
      <c r="B394" s="157" t="s">
        <v>63</v>
      </c>
      <c r="C394" s="161"/>
      <c r="D394" s="154" t="s">
        <v>18</v>
      </c>
      <c r="E394" s="154">
        <v>7.79</v>
      </c>
      <c r="F394" s="180">
        <v>8980</v>
      </c>
      <c r="G394" s="182" t="s">
        <v>16</v>
      </c>
    </row>
    <row r="395" spans="1:7" ht="15" thickBot="1" x14ac:dyDescent="0.35">
      <c r="A395" s="321"/>
      <c r="B395" s="158" t="s">
        <v>62</v>
      </c>
      <c r="C395" s="162"/>
      <c r="D395" s="163"/>
      <c r="E395" s="163"/>
      <c r="F395" s="181"/>
      <c r="G395" s="155"/>
    </row>
    <row r="396" spans="1:7" ht="15" thickBot="1" x14ac:dyDescent="0.35">
      <c r="A396" s="100">
        <v>2</v>
      </c>
      <c r="B396" s="210" t="s">
        <v>59</v>
      </c>
      <c r="C396" s="221"/>
      <c r="D396" s="201" t="s">
        <v>18</v>
      </c>
      <c r="E396" s="220">
        <v>240</v>
      </c>
      <c r="F396" s="183">
        <v>1369.75</v>
      </c>
      <c r="G396" s="184" t="s">
        <v>16</v>
      </c>
    </row>
    <row r="397" spans="1:7" x14ac:dyDescent="0.3">
      <c r="A397" s="100">
        <v>3</v>
      </c>
      <c r="B397" s="192" t="s">
        <v>70</v>
      </c>
      <c r="C397" s="31"/>
      <c r="D397" s="190" t="s">
        <v>15</v>
      </c>
      <c r="E397" s="86">
        <v>9.5</v>
      </c>
      <c r="F397" s="191">
        <v>15043.62</v>
      </c>
      <c r="G397" s="188" t="s">
        <v>16</v>
      </c>
    </row>
    <row r="398" spans="1:7" x14ac:dyDescent="0.3">
      <c r="A398" s="100">
        <v>4</v>
      </c>
      <c r="B398" s="197" t="s">
        <v>20</v>
      </c>
      <c r="C398" s="187">
        <v>14</v>
      </c>
      <c r="D398" s="198" t="s">
        <v>21</v>
      </c>
      <c r="E398" s="198">
        <v>2</v>
      </c>
      <c r="F398" s="205">
        <v>1137.76</v>
      </c>
      <c r="G398" s="188" t="s">
        <v>17</v>
      </c>
    </row>
    <row r="399" spans="1:7" x14ac:dyDescent="0.3">
      <c r="A399" s="100">
        <v>5</v>
      </c>
      <c r="B399" s="202" t="s">
        <v>94</v>
      </c>
      <c r="C399" s="190"/>
      <c r="D399" s="188" t="s">
        <v>18</v>
      </c>
      <c r="E399" s="188">
        <v>1307</v>
      </c>
      <c r="F399" s="189">
        <v>35267.64</v>
      </c>
      <c r="G399" s="189" t="s">
        <v>17</v>
      </c>
    </row>
    <row r="400" spans="1:7" x14ac:dyDescent="0.3">
      <c r="A400" s="100">
        <v>6</v>
      </c>
      <c r="B400" s="202" t="s">
        <v>213</v>
      </c>
      <c r="C400" s="199"/>
      <c r="D400" s="190" t="s">
        <v>21</v>
      </c>
      <c r="E400" s="198">
        <v>8</v>
      </c>
      <c r="F400" s="190">
        <v>6699.08</v>
      </c>
      <c r="G400" s="190" t="s">
        <v>22</v>
      </c>
    </row>
    <row r="401" spans="1:7" s="1" customFormat="1" x14ac:dyDescent="0.3">
      <c r="A401" s="100">
        <v>7</v>
      </c>
      <c r="B401" s="202" t="s">
        <v>234</v>
      </c>
      <c r="C401" s="199"/>
      <c r="D401" s="190" t="s">
        <v>235</v>
      </c>
      <c r="E401" s="198">
        <v>1</v>
      </c>
      <c r="F401" s="191">
        <v>226251</v>
      </c>
      <c r="G401" s="190" t="s">
        <v>215</v>
      </c>
    </row>
    <row r="402" spans="1:7" s="1" customFormat="1" x14ac:dyDescent="0.3">
      <c r="A402" s="100">
        <v>8</v>
      </c>
      <c r="B402" s="202" t="s">
        <v>429</v>
      </c>
      <c r="C402" s="199"/>
      <c r="D402" s="190" t="s">
        <v>18</v>
      </c>
      <c r="E402" s="198">
        <v>209</v>
      </c>
      <c r="F402" s="191">
        <v>2516.6999999999998</v>
      </c>
      <c r="G402" s="190" t="s">
        <v>384</v>
      </c>
    </row>
    <row r="403" spans="1:7" x14ac:dyDescent="0.3">
      <c r="A403" s="215"/>
      <c r="B403" s="202"/>
      <c r="C403" s="199"/>
      <c r="D403" s="190"/>
      <c r="E403" s="190"/>
      <c r="F403" s="190"/>
      <c r="G403" s="190"/>
    </row>
    <row r="404" spans="1:7" x14ac:dyDescent="0.3">
      <c r="A404" s="188"/>
      <c r="B404" s="18" t="s">
        <v>24</v>
      </c>
      <c r="C404" s="18"/>
      <c r="D404" s="188"/>
      <c r="E404" s="188"/>
      <c r="F404" s="29">
        <f>SUM(F394:F403)</f>
        <v>297265.55</v>
      </c>
      <c r="G404" s="47"/>
    </row>
    <row r="405" spans="1:7" x14ac:dyDescent="0.3">
      <c r="A405" s="188"/>
      <c r="B405" s="18" t="s">
        <v>32</v>
      </c>
      <c r="C405" s="18"/>
      <c r="D405" s="188"/>
      <c r="E405" s="188"/>
      <c r="F405" s="29">
        <v>121563.86</v>
      </c>
      <c r="G405" s="23">
        <v>170171.86</v>
      </c>
    </row>
    <row r="406" spans="1:7" x14ac:dyDescent="0.3">
      <c r="A406" s="188"/>
      <c r="B406" s="49" t="s">
        <v>30</v>
      </c>
      <c r="C406" s="49"/>
      <c r="D406" s="188"/>
      <c r="E406" s="188"/>
      <c r="F406" s="29">
        <f>F405-F404</f>
        <v>-175701.69</v>
      </c>
      <c r="G406" s="29"/>
    </row>
    <row r="407" spans="1:7" x14ac:dyDescent="0.3">
      <c r="A407" s="33"/>
      <c r="B407" s="59"/>
      <c r="C407" s="59"/>
      <c r="D407" s="33"/>
      <c r="E407" s="33"/>
      <c r="F407" s="61"/>
      <c r="G407" s="1"/>
    </row>
    <row r="408" spans="1:7" x14ac:dyDescent="0.3">
      <c r="A408" s="30"/>
      <c r="B408" s="30"/>
      <c r="C408" s="30"/>
      <c r="D408" s="30"/>
      <c r="E408" s="30"/>
      <c r="F408" s="30"/>
      <c r="G408" s="1"/>
    </row>
    <row r="409" spans="1:7" x14ac:dyDescent="0.3">
      <c r="A409" s="583" t="s">
        <v>47</v>
      </c>
      <c r="B409" s="584"/>
      <c r="C409" s="584"/>
      <c r="D409" s="584"/>
      <c r="E409" s="584"/>
      <c r="F409" s="585"/>
      <c r="G409" s="45"/>
    </row>
    <row r="410" spans="1:7" x14ac:dyDescent="0.3">
      <c r="A410" s="188">
        <v>1</v>
      </c>
      <c r="B410" s="193" t="s">
        <v>67</v>
      </c>
      <c r="C410" s="194"/>
      <c r="D410" s="188" t="s">
        <v>461</v>
      </c>
      <c r="E410" s="188">
        <v>4</v>
      </c>
      <c r="F410" s="188">
        <v>12601.68</v>
      </c>
      <c r="G410" s="188" t="s">
        <v>16</v>
      </c>
    </row>
    <row r="411" spans="1:7" ht="15" customHeight="1" x14ac:dyDescent="0.3">
      <c r="A411" s="188">
        <v>2</v>
      </c>
      <c r="B411" s="203" t="s">
        <v>460</v>
      </c>
      <c r="C411" s="38"/>
      <c r="D411" s="198" t="s">
        <v>21</v>
      </c>
      <c r="E411" s="198">
        <v>1</v>
      </c>
      <c r="F411" s="198">
        <v>3013.28</v>
      </c>
      <c r="G411" s="198" t="s">
        <v>28</v>
      </c>
    </row>
    <row r="412" spans="1:7" ht="15" customHeight="1" x14ac:dyDescent="0.3">
      <c r="A412" s="188">
        <v>3</v>
      </c>
      <c r="B412" s="202" t="s">
        <v>14</v>
      </c>
      <c r="C412" s="38">
        <v>90</v>
      </c>
      <c r="D412" s="198" t="s">
        <v>15</v>
      </c>
      <c r="E412" s="198">
        <v>1.25</v>
      </c>
      <c r="F412" s="205">
        <v>1410.1</v>
      </c>
      <c r="G412" s="198" t="s">
        <v>19</v>
      </c>
    </row>
    <row r="413" spans="1:7" ht="15" customHeight="1" x14ac:dyDescent="0.3">
      <c r="A413" s="188">
        <v>4</v>
      </c>
      <c r="B413" s="202" t="s">
        <v>14</v>
      </c>
      <c r="C413" s="38">
        <v>47</v>
      </c>
      <c r="D413" s="198" t="s">
        <v>15</v>
      </c>
      <c r="E413" s="198">
        <v>1.25</v>
      </c>
      <c r="F413" s="198">
        <v>1762.04</v>
      </c>
      <c r="G413" s="198" t="s">
        <v>19</v>
      </c>
    </row>
    <row r="414" spans="1:7" x14ac:dyDescent="0.3">
      <c r="A414" s="188">
        <v>5</v>
      </c>
      <c r="B414" s="203" t="s">
        <v>463</v>
      </c>
      <c r="C414" s="194"/>
      <c r="D414" s="188" t="s">
        <v>21</v>
      </c>
      <c r="E414" s="188">
        <v>2</v>
      </c>
      <c r="F414" s="189">
        <v>1456.7</v>
      </c>
      <c r="G414" s="188" t="s">
        <v>19</v>
      </c>
    </row>
    <row r="415" spans="1:7" x14ac:dyDescent="0.3">
      <c r="A415" s="188">
        <v>6</v>
      </c>
      <c r="B415" s="202" t="s">
        <v>23</v>
      </c>
      <c r="C415" s="38" t="s">
        <v>168</v>
      </c>
      <c r="D415" s="198" t="s">
        <v>21</v>
      </c>
      <c r="E415" s="198">
        <v>2</v>
      </c>
      <c r="F415" s="198">
        <v>1088.96</v>
      </c>
      <c r="G415" s="198" t="s">
        <v>19</v>
      </c>
    </row>
    <row r="416" spans="1:7" x14ac:dyDescent="0.3">
      <c r="A416" s="188">
        <v>7</v>
      </c>
      <c r="B416" s="202" t="s">
        <v>169</v>
      </c>
      <c r="C416" s="38"/>
      <c r="D416" s="198" t="s">
        <v>21</v>
      </c>
      <c r="E416" s="198">
        <v>1</v>
      </c>
      <c r="F416" s="198">
        <v>1892.63</v>
      </c>
      <c r="G416" s="198" t="s">
        <v>19</v>
      </c>
    </row>
    <row r="417" spans="1:8" x14ac:dyDescent="0.3">
      <c r="A417" s="188">
        <v>9</v>
      </c>
      <c r="B417" s="202" t="s">
        <v>459</v>
      </c>
      <c r="C417" s="38"/>
      <c r="D417" s="198" t="s">
        <v>121</v>
      </c>
      <c r="E417" s="28" t="s">
        <v>186</v>
      </c>
      <c r="F417" s="198">
        <v>3751.33</v>
      </c>
      <c r="G417" s="198" t="s">
        <v>22</v>
      </c>
    </row>
    <row r="418" spans="1:8" s="1" customFormat="1" x14ac:dyDescent="0.3">
      <c r="A418" s="188">
        <v>10</v>
      </c>
      <c r="B418" s="202" t="s">
        <v>244</v>
      </c>
      <c r="C418" s="38"/>
      <c r="D418" s="198" t="s">
        <v>81</v>
      </c>
      <c r="E418" s="198">
        <v>1</v>
      </c>
      <c r="F418" s="198">
        <v>175536.1</v>
      </c>
      <c r="G418" s="198" t="s">
        <v>22</v>
      </c>
    </row>
    <row r="419" spans="1:8" s="1" customFormat="1" x14ac:dyDescent="0.3">
      <c r="A419" s="188">
        <v>11</v>
      </c>
      <c r="B419" s="202" t="s">
        <v>258</v>
      </c>
      <c r="C419" s="129"/>
      <c r="D419" s="198" t="s">
        <v>21</v>
      </c>
      <c r="E419" s="28" t="s">
        <v>257</v>
      </c>
      <c r="F419" s="205">
        <v>3090.49</v>
      </c>
      <c r="G419" s="198" t="s">
        <v>215</v>
      </c>
    </row>
    <row r="420" spans="1:8" x14ac:dyDescent="0.3">
      <c r="A420" s="188">
        <v>12</v>
      </c>
      <c r="B420" s="202" t="s">
        <v>243</v>
      </c>
      <c r="C420" s="38"/>
      <c r="D420" s="198" t="s">
        <v>81</v>
      </c>
      <c r="E420" s="198">
        <v>1</v>
      </c>
      <c r="F420" s="205">
        <v>168296.64</v>
      </c>
      <c r="G420" s="198" t="s">
        <v>240</v>
      </c>
    </row>
    <row r="421" spans="1:8" x14ac:dyDescent="0.3">
      <c r="A421" s="188">
        <v>13</v>
      </c>
      <c r="B421" s="202" t="s">
        <v>241</v>
      </c>
      <c r="C421" s="200"/>
      <c r="D421" s="198" t="s">
        <v>242</v>
      </c>
      <c r="E421" s="200">
        <v>2</v>
      </c>
      <c r="F421" s="205">
        <v>22230.080000000002</v>
      </c>
      <c r="G421" s="198" t="s">
        <v>240</v>
      </c>
    </row>
    <row r="422" spans="1:8" x14ac:dyDescent="0.3">
      <c r="A422" s="188">
        <v>14</v>
      </c>
      <c r="B422" s="202" t="s">
        <v>14</v>
      </c>
      <c r="C422" s="200">
        <v>104</v>
      </c>
      <c r="D422" s="198" t="s">
        <v>15</v>
      </c>
      <c r="E422" s="28" t="s">
        <v>260</v>
      </c>
      <c r="F422" s="205">
        <v>846.7</v>
      </c>
      <c r="G422" s="198" t="s">
        <v>240</v>
      </c>
    </row>
    <row r="423" spans="1:8" x14ac:dyDescent="0.3">
      <c r="A423" s="188">
        <v>15</v>
      </c>
      <c r="B423" s="197" t="s">
        <v>273</v>
      </c>
      <c r="C423" s="187"/>
      <c r="D423" s="188" t="s">
        <v>274</v>
      </c>
      <c r="E423" s="79">
        <v>36</v>
      </c>
      <c r="F423" s="191">
        <v>5400</v>
      </c>
      <c r="G423" s="121" t="s">
        <v>240</v>
      </c>
    </row>
    <row r="424" spans="1:8" x14ac:dyDescent="0.3">
      <c r="A424" s="201">
        <v>16</v>
      </c>
      <c r="B424" s="103" t="s">
        <v>275</v>
      </c>
      <c r="C424" s="123"/>
      <c r="D424" s="101" t="s">
        <v>21</v>
      </c>
      <c r="E424" s="296" t="s">
        <v>231</v>
      </c>
      <c r="F424" s="217">
        <v>17000</v>
      </c>
      <c r="G424" s="101" t="s">
        <v>240</v>
      </c>
    </row>
    <row r="425" spans="1:8" s="1" customFormat="1" x14ac:dyDescent="0.3">
      <c r="A425" s="201">
        <v>19</v>
      </c>
      <c r="B425" s="104" t="s">
        <v>283</v>
      </c>
      <c r="C425" s="81"/>
      <c r="D425" s="201"/>
      <c r="E425" s="98"/>
      <c r="F425" s="204">
        <v>4350</v>
      </c>
      <c r="G425" s="218" t="s">
        <v>272</v>
      </c>
      <c r="H425" s="1" t="s">
        <v>286</v>
      </c>
    </row>
    <row r="426" spans="1:8" s="1" customFormat="1" x14ac:dyDescent="0.3">
      <c r="A426" s="101"/>
      <c r="B426" s="103" t="s">
        <v>284</v>
      </c>
      <c r="C426" s="123"/>
      <c r="D426" s="101"/>
      <c r="E426" s="296"/>
      <c r="F426" s="217"/>
      <c r="G426" s="220"/>
    </row>
    <row r="427" spans="1:8" x14ac:dyDescent="0.3">
      <c r="A427" s="200"/>
      <c r="B427" s="202" t="s">
        <v>285</v>
      </c>
      <c r="C427" s="200"/>
      <c r="D427" s="198"/>
      <c r="E427" s="198"/>
      <c r="F427" s="205"/>
      <c r="G427" s="205"/>
    </row>
    <row r="428" spans="1:8" s="1" customFormat="1" x14ac:dyDescent="0.3">
      <c r="A428" s="200">
        <v>20</v>
      </c>
      <c r="B428" s="202" t="s">
        <v>413</v>
      </c>
      <c r="C428" s="200"/>
      <c r="D428" s="198" t="s">
        <v>21</v>
      </c>
      <c r="E428" s="198">
        <v>2</v>
      </c>
      <c r="F428" s="205">
        <v>4585.03</v>
      </c>
      <c r="G428" s="205" t="s">
        <v>272</v>
      </c>
    </row>
    <row r="429" spans="1:8" s="1" customFormat="1" x14ac:dyDescent="0.3">
      <c r="A429" s="200">
        <v>21</v>
      </c>
      <c r="B429" s="202" t="s">
        <v>354</v>
      </c>
      <c r="C429" s="200"/>
      <c r="D429" s="198" t="s">
        <v>21</v>
      </c>
      <c r="E429" s="198">
        <v>64</v>
      </c>
      <c r="F429" s="205">
        <v>31816.46</v>
      </c>
      <c r="G429" s="205" t="s">
        <v>272</v>
      </c>
    </row>
    <row r="430" spans="1:8" s="1" customFormat="1" x14ac:dyDescent="0.3">
      <c r="A430" s="200">
        <v>22</v>
      </c>
      <c r="B430" s="202" t="s">
        <v>355</v>
      </c>
      <c r="C430" s="200"/>
      <c r="D430" s="198" t="s">
        <v>21</v>
      </c>
      <c r="E430" s="198">
        <v>1</v>
      </c>
      <c r="F430" s="205">
        <v>728.15</v>
      </c>
      <c r="G430" s="205" t="s">
        <v>272</v>
      </c>
    </row>
    <row r="431" spans="1:8" s="1" customFormat="1" x14ac:dyDescent="0.3">
      <c r="A431" s="200">
        <v>23</v>
      </c>
      <c r="B431" s="202" t="s">
        <v>387</v>
      </c>
      <c r="C431" s="200"/>
      <c r="D431" s="198" t="s">
        <v>15</v>
      </c>
      <c r="E431" s="198">
        <v>213.5</v>
      </c>
      <c r="F431" s="205">
        <v>126518.46</v>
      </c>
      <c r="G431" s="205" t="s">
        <v>368</v>
      </c>
    </row>
    <row r="432" spans="1:8" s="1" customFormat="1" x14ac:dyDescent="0.3">
      <c r="A432" s="200">
        <v>24</v>
      </c>
      <c r="B432" s="202" t="s">
        <v>359</v>
      </c>
      <c r="C432" s="200">
        <v>52</v>
      </c>
      <c r="D432" s="198" t="s">
        <v>15</v>
      </c>
      <c r="E432" s="334">
        <v>1</v>
      </c>
      <c r="F432" s="205">
        <v>846.7</v>
      </c>
      <c r="G432" s="205" t="s">
        <v>368</v>
      </c>
    </row>
    <row r="433" spans="1:8" s="1" customFormat="1" x14ac:dyDescent="0.3">
      <c r="A433" s="200">
        <v>25</v>
      </c>
      <c r="B433" s="202" t="s">
        <v>435</v>
      </c>
      <c r="C433" s="200"/>
      <c r="D433" s="198" t="s">
        <v>18</v>
      </c>
      <c r="E433" s="198">
        <v>7.1</v>
      </c>
      <c r="F433" s="205">
        <v>5983.19</v>
      </c>
      <c r="G433" s="205" t="s">
        <v>384</v>
      </c>
    </row>
    <row r="434" spans="1:8" s="1" customFormat="1" x14ac:dyDescent="0.3">
      <c r="A434" s="81">
        <v>26</v>
      </c>
      <c r="B434" s="104" t="s">
        <v>450</v>
      </c>
      <c r="C434" s="81"/>
      <c r="D434" s="201"/>
      <c r="E434" s="294"/>
      <c r="F434" s="207">
        <v>18790</v>
      </c>
      <c r="G434" s="204" t="s">
        <v>458</v>
      </c>
      <c r="H434" s="1" t="s">
        <v>451</v>
      </c>
    </row>
    <row r="435" spans="1:8" s="1" customFormat="1" x14ac:dyDescent="0.3">
      <c r="A435" s="200"/>
      <c r="B435" s="202" t="s">
        <v>449</v>
      </c>
      <c r="C435" s="200"/>
      <c r="D435" s="198"/>
      <c r="E435" s="93"/>
      <c r="F435" s="205"/>
      <c r="G435" s="205"/>
    </row>
    <row r="436" spans="1:8" s="1" customFormat="1" x14ac:dyDescent="0.3">
      <c r="A436" s="200"/>
      <c r="B436" s="202"/>
      <c r="C436" s="200"/>
      <c r="D436" s="198"/>
      <c r="E436" s="198"/>
      <c r="F436" s="205"/>
      <c r="G436" s="205"/>
    </row>
    <row r="437" spans="1:8" x14ac:dyDescent="0.3">
      <c r="A437" s="185"/>
      <c r="B437" s="46" t="s">
        <v>24</v>
      </c>
      <c r="C437" s="18"/>
      <c r="D437" s="188"/>
      <c r="E437" s="188"/>
      <c r="F437" s="20">
        <f>SUM(F410:F436)</f>
        <v>612994.72</v>
      </c>
      <c r="G437" s="19"/>
    </row>
    <row r="438" spans="1:8" x14ac:dyDescent="0.3">
      <c r="A438" s="188"/>
      <c r="B438" s="18" t="s">
        <v>32</v>
      </c>
      <c r="C438" s="18"/>
      <c r="D438" s="188"/>
      <c r="E438" s="188"/>
      <c r="F438" s="20">
        <v>832152.12</v>
      </c>
      <c r="G438" s="66">
        <v>817103.38</v>
      </c>
    </row>
    <row r="439" spans="1:8" x14ac:dyDescent="0.3">
      <c r="A439" s="188"/>
      <c r="B439" s="49" t="s">
        <v>26</v>
      </c>
      <c r="C439" s="18"/>
      <c r="D439" s="188"/>
      <c r="E439" s="188"/>
      <c r="F439" s="29">
        <f>F438-F437</f>
        <v>219157.40000000002</v>
      </c>
      <c r="G439" s="29"/>
    </row>
    <row r="440" spans="1:8" x14ac:dyDescent="0.3">
      <c r="A440" s="33"/>
      <c r="B440" s="50"/>
      <c r="C440" s="50"/>
      <c r="D440" s="33"/>
      <c r="E440" s="33"/>
      <c r="F440" s="52"/>
      <c r="G440" s="52"/>
    </row>
    <row r="441" spans="1:8" x14ac:dyDescent="0.3">
      <c r="A441" s="58"/>
      <c r="B441" s="30"/>
      <c r="C441" s="30"/>
      <c r="D441" s="58"/>
      <c r="E441" s="58"/>
      <c r="F441" s="58"/>
      <c r="G441" s="1"/>
    </row>
    <row r="442" spans="1:8" x14ac:dyDescent="0.3">
      <c r="A442" s="583" t="s">
        <v>48</v>
      </c>
      <c r="B442" s="584"/>
      <c r="C442" s="584"/>
      <c r="D442" s="584"/>
      <c r="E442" s="584"/>
      <c r="F442" s="585"/>
      <c r="G442" s="45"/>
    </row>
    <row r="443" spans="1:8" x14ac:dyDescent="0.3">
      <c r="A443" s="190">
        <v>1</v>
      </c>
      <c r="B443" s="196" t="s">
        <v>66</v>
      </c>
      <c r="C443" s="188"/>
      <c r="D443" s="188" t="s">
        <v>462</v>
      </c>
      <c r="E443" s="188">
        <v>1.5</v>
      </c>
      <c r="F443" s="191">
        <v>1800</v>
      </c>
      <c r="G443" s="188" t="s">
        <v>16</v>
      </c>
    </row>
    <row r="444" spans="1:8" x14ac:dyDescent="0.3">
      <c r="A444" s="188">
        <v>2</v>
      </c>
      <c r="B444" s="202" t="s">
        <v>71</v>
      </c>
      <c r="C444" s="188"/>
      <c r="D444" s="190" t="s">
        <v>15</v>
      </c>
      <c r="E444" s="190">
        <v>13.86</v>
      </c>
      <c r="F444" s="191">
        <v>1071.82</v>
      </c>
      <c r="G444" s="188" t="s">
        <v>16</v>
      </c>
    </row>
    <row r="445" spans="1:8" x14ac:dyDescent="0.3">
      <c r="A445" s="190">
        <v>3</v>
      </c>
      <c r="B445" s="196" t="s">
        <v>75</v>
      </c>
      <c r="C445" s="188"/>
      <c r="D445" s="188" t="s">
        <v>76</v>
      </c>
      <c r="E445" s="188">
        <v>10</v>
      </c>
      <c r="F445" s="191">
        <v>1593.77</v>
      </c>
      <c r="G445" s="188" t="s">
        <v>16</v>
      </c>
    </row>
    <row r="446" spans="1:8" x14ac:dyDescent="0.3">
      <c r="A446" s="190">
        <v>4</v>
      </c>
      <c r="B446" s="202" t="s">
        <v>96</v>
      </c>
      <c r="C446" s="190"/>
      <c r="D446" s="188" t="s">
        <v>97</v>
      </c>
      <c r="E446" s="188">
        <v>3</v>
      </c>
      <c r="F446" s="189">
        <v>3659.14</v>
      </c>
      <c r="G446" s="189" t="s">
        <v>17</v>
      </c>
    </row>
    <row r="447" spans="1:8" x14ac:dyDescent="0.3">
      <c r="A447" s="188">
        <v>5</v>
      </c>
      <c r="B447" s="202" t="s">
        <v>98</v>
      </c>
      <c r="C447" s="200"/>
      <c r="D447" s="198" t="s">
        <v>99</v>
      </c>
      <c r="E447" s="198">
        <v>4</v>
      </c>
      <c r="F447" s="205">
        <v>7261.63</v>
      </c>
      <c r="G447" s="205" t="s">
        <v>17</v>
      </c>
    </row>
    <row r="448" spans="1:8" x14ac:dyDescent="0.3">
      <c r="A448" s="190">
        <v>6</v>
      </c>
      <c r="B448" s="202" t="s">
        <v>100</v>
      </c>
      <c r="C448" s="200"/>
      <c r="D448" s="198" t="s">
        <v>101</v>
      </c>
      <c r="E448" s="226">
        <v>6</v>
      </c>
      <c r="F448" s="205">
        <v>1821.21</v>
      </c>
      <c r="G448" s="189" t="s">
        <v>17</v>
      </c>
    </row>
    <row r="449" spans="1:8" x14ac:dyDescent="0.3">
      <c r="A449" s="190">
        <v>7</v>
      </c>
      <c r="B449" s="202" t="s">
        <v>134</v>
      </c>
      <c r="C449" s="200"/>
      <c r="D449" s="198" t="s">
        <v>135</v>
      </c>
      <c r="E449" s="198">
        <v>1</v>
      </c>
      <c r="F449" s="205">
        <v>4675.12</v>
      </c>
      <c r="G449" s="205" t="s">
        <v>28</v>
      </c>
      <c r="H449" s="1"/>
    </row>
    <row r="450" spans="1:8" x14ac:dyDescent="0.3">
      <c r="A450" s="188">
        <v>8</v>
      </c>
      <c r="B450" s="282" t="s">
        <v>170</v>
      </c>
      <c r="C450" s="107"/>
      <c r="D450" s="107" t="s">
        <v>21</v>
      </c>
      <c r="E450" s="107">
        <v>1</v>
      </c>
      <c r="F450" s="283">
        <v>1755.12</v>
      </c>
      <c r="G450" s="283" t="s">
        <v>19</v>
      </c>
      <c r="H450" s="256" t="s">
        <v>171</v>
      </c>
    </row>
    <row r="451" spans="1:8" x14ac:dyDescent="0.3">
      <c r="A451" s="190">
        <v>9</v>
      </c>
      <c r="B451" s="202" t="s">
        <v>236</v>
      </c>
      <c r="C451" s="200"/>
      <c r="D451" s="198" t="s">
        <v>18</v>
      </c>
      <c r="E451" s="198">
        <v>305.39999999999998</v>
      </c>
      <c r="F451" s="205">
        <v>162906.88</v>
      </c>
      <c r="G451" s="205" t="s">
        <v>215</v>
      </c>
      <c r="H451" s="1"/>
    </row>
    <row r="452" spans="1:8" x14ac:dyDescent="0.3">
      <c r="A452" s="190">
        <v>10</v>
      </c>
      <c r="B452" s="202" t="s">
        <v>23</v>
      </c>
      <c r="C452" s="200">
        <v>346</v>
      </c>
      <c r="D452" s="198" t="s">
        <v>21</v>
      </c>
      <c r="E452" s="198">
        <v>2</v>
      </c>
      <c r="F452" s="205">
        <v>1107.58</v>
      </c>
      <c r="G452" s="205" t="s">
        <v>215</v>
      </c>
      <c r="H452" s="1"/>
    </row>
    <row r="453" spans="1:8" x14ac:dyDescent="0.3">
      <c r="A453" s="188">
        <v>11</v>
      </c>
      <c r="B453" s="202" t="s">
        <v>275</v>
      </c>
      <c r="C453" s="200"/>
      <c r="D453" s="198" t="s">
        <v>21</v>
      </c>
      <c r="E453" s="198">
        <v>3</v>
      </c>
      <c r="F453" s="205">
        <v>16500</v>
      </c>
      <c r="G453" s="198" t="s">
        <v>240</v>
      </c>
      <c r="H453" s="1"/>
    </row>
    <row r="454" spans="1:8" x14ac:dyDescent="0.3">
      <c r="A454" s="190">
        <v>12</v>
      </c>
      <c r="B454" s="103" t="s">
        <v>288</v>
      </c>
      <c r="C454" s="123"/>
      <c r="D454" s="101" t="s">
        <v>18</v>
      </c>
      <c r="E454" s="101">
        <v>0.5</v>
      </c>
      <c r="F454" s="217">
        <v>1073.74</v>
      </c>
      <c r="G454" s="189" t="s">
        <v>272</v>
      </c>
      <c r="H454" s="1"/>
    </row>
    <row r="455" spans="1:8" s="1" customFormat="1" x14ac:dyDescent="0.3">
      <c r="A455" s="188">
        <v>13</v>
      </c>
      <c r="B455" s="203" t="s">
        <v>359</v>
      </c>
      <c r="C455" s="190">
        <v>20</v>
      </c>
      <c r="D455" s="188" t="s">
        <v>15</v>
      </c>
      <c r="E455" s="188">
        <v>1.25</v>
      </c>
      <c r="F455" s="189">
        <v>1762.04</v>
      </c>
      <c r="G455" s="189" t="s">
        <v>272</v>
      </c>
    </row>
    <row r="456" spans="1:8" s="1" customFormat="1" x14ac:dyDescent="0.3">
      <c r="A456" s="190">
        <v>14</v>
      </c>
      <c r="B456" s="203" t="s">
        <v>369</v>
      </c>
      <c r="C456" s="190"/>
      <c r="D456" s="188" t="s">
        <v>21</v>
      </c>
      <c r="E456" s="188">
        <v>1</v>
      </c>
      <c r="F456" s="189">
        <v>1756.22</v>
      </c>
      <c r="G456" s="189" t="s">
        <v>368</v>
      </c>
    </row>
    <row r="457" spans="1:8" s="1" customFormat="1" x14ac:dyDescent="0.3">
      <c r="A457" s="188">
        <v>15</v>
      </c>
      <c r="B457" s="203" t="s">
        <v>410</v>
      </c>
      <c r="C457" s="190"/>
      <c r="D457" s="188" t="s">
        <v>21</v>
      </c>
      <c r="E457" s="188">
        <v>1</v>
      </c>
      <c r="F457" s="189">
        <v>145.59</v>
      </c>
      <c r="G457" s="189" t="s">
        <v>368</v>
      </c>
    </row>
    <row r="458" spans="1:8" s="1" customFormat="1" x14ac:dyDescent="0.3">
      <c r="A458" s="190">
        <v>16</v>
      </c>
      <c r="B458" s="203" t="s">
        <v>411</v>
      </c>
      <c r="C458" s="190"/>
      <c r="D458" s="188" t="s">
        <v>21</v>
      </c>
      <c r="E458" s="188">
        <v>1</v>
      </c>
      <c r="F458" s="189">
        <v>728.15</v>
      </c>
      <c r="G458" s="189" t="s">
        <v>368</v>
      </c>
    </row>
    <row r="459" spans="1:8" s="1" customFormat="1" x14ac:dyDescent="0.3">
      <c r="A459" s="188">
        <v>17</v>
      </c>
      <c r="B459" s="203" t="s">
        <v>412</v>
      </c>
      <c r="C459" s="190"/>
      <c r="D459" s="188" t="s">
        <v>21</v>
      </c>
      <c r="E459" s="188">
        <v>30</v>
      </c>
      <c r="F459" s="189">
        <v>14914.07</v>
      </c>
      <c r="G459" s="189" t="s">
        <v>368</v>
      </c>
    </row>
    <row r="460" spans="1:8" s="1" customFormat="1" x14ac:dyDescent="0.3">
      <c r="A460" s="190">
        <v>18</v>
      </c>
      <c r="B460" s="203" t="s">
        <v>414</v>
      </c>
      <c r="C460" s="190"/>
      <c r="D460" s="188" t="s">
        <v>21</v>
      </c>
      <c r="E460" s="188">
        <v>3</v>
      </c>
      <c r="F460" s="189">
        <v>6877.31</v>
      </c>
      <c r="G460" s="189" t="s">
        <v>368</v>
      </c>
    </row>
    <row r="461" spans="1:8" s="1" customFormat="1" x14ac:dyDescent="0.3">
      <c r="A461" s="188"/>
      <c r="B461" s="203" t="s">
        <v>436</v>
      </c>
      <c r="C461" s="190">
        <v>120.116</v>
      </c>
      <c r="D461" s="188" t="s">
        <v>15</v>
      </c>
      <c r="E461" s="188">
        <v>7</v>
      </c>
      <c r="F461" s="189">
        <v>9768.16</v>
      </c>
      <c r="G461" s="189"/>
    </row>
    <row r="462" spans="1:8" x14ac:dyDescent="0.3">
      <c r="A462" s="190"/>
      <c r="B462" s="297"/>
      <c r="C462" s="79"/>
      <c r="D462" s="79"/>
      <c r="E462" s="188"/>
      <c r="F462" s="92"/>
      <c r="G462" s="189"/>
      <c r="H462" s="1"/>
    </row>
    <row r="463" spans="1:8" x14ac:dyDescent="0.3">
      <c r="A463" s="198"/>
      <c r="B463" s="46" t="s">
        <v>24</v>
      </c>
      <c r="C463" s="116"/>
      <c r="D463" s="198"/>
      <c r="E463" s="28"/>
      <c r="F463" s="82">
        <f>SUM(F443:F462)</f>
        <v>241177.55</v>
      </c>
      <c r="G463" s="55"/>
      <c r="H463" s="1"/>
    </row>
    <row r="464" spans="1:8" ht="15" customHeight="1" x14ac:dyDescent="0.3">
      <c r="A464" s="188"/>
      <c r="B464" s="18" t="s">
        <v>32</v>
      </c>
      <c r="C464" s="60"/>
      <c r="D464" s="188"/>
      <c r="E464" s="188"/>
      <c r="F464" s="20">
        <v>445476.04</v>
      </c>
      <c r="G464" s="66">
        <v>507681.04</v>
      </c>
      <c r="H464" s="1"/>
    </row>
    <row r="465" spans="1:7" x14ac:dyDescent="0.3">
      <c r="A465" s="188"/>
      <c r="B465" s="49" t="s">
        <v>26</v>
      </c>
      <c r="C465" s="47"/>
      <c r="D465" s="188"/>
      <c r="E465" s="188"/>
      <c r="F465" s="29">
        <f>F464-F463</f>
        <v>204298.49</v>
      </c>
      <c r="G465" s="29"/>
    </row>
    <row r="466" spans="1:7" ht="15" customHeight="1" x14ac:dyDescent="0.3">
      <c r="A466" s="54"/>
      <c r="B466" s="62"/>
      <c r="C466" s="117"/>
      <c r="D466" s="63"/>
      <c r="E466" s="63"/>
      <c r="F466" s="64"/>
      <c r="G466" s="65"/>
    </row>
    <row r="467" spans="1:7" x14ac:dyDescent="0.3">
      <c r="A467" s="583" t="s">
        <v>49</v>
      </c>
      <c r="B467" s="584"/>
      <c r="C467" s="584"/>
      <c r="D467" s="584"/>
      <c r="E467" s="584"/>
      <c r="F467" s="585"/>
      <c r="G467" s="45"/>
    </row>
    <row r="468" spans="1:7" x14ac:dyDescent="0.3">
      <c r="A468" s="188">
        <v>1</v>
      </c>
      <c r="B468" s="193" t="s">
        <v>67</v>
      </c>
      <c r="C468" s="190"/>
      <c r="D468" s="190" t="s">
        <v>461</v>
      </c>
      <c r="E468" s="190">
        <v>7</v>
      </c>
      <c r="F468" s="190">
        <v>28000.93</v>
      </c>
      <c r="G468" s="190" t="s">
        <v>16</v>
      </c>
    </row>
    <row r="469" spans="1:7" x14ac:dyDescent="0.3">
      <c r="A469" s="188">
        <v>2</v>
      </c>
      <c r="B469" s="202" t="s">
        <v>100</v>
      </c>
      <c r="C469" s="200"/>
      <c r="D469" s="198" t="s">
        <v>101</v>
      </c>
      <c r="E469" s="226">
        <v>14</v>
      </c>
      <c r="F469" s="205">
        <v>5911.32</v>
      </c>
      <c r="G469" s="189" t="s">
        <v>17</v>
      </c>
    </row>
    <row r="470" spans="1:7" x14ac:dyDescent="0.3">
      <c r="A470" s="188">
        <v>3</v>
      </c>
      <c r="B470" s="193" t="s">
        <v>102</v>
      </c>
      <c r="C470" s="190" t="s">
        <v>103</v>
      </c>
      <c r="D470" s="190" t="s">
        <v>15</v>
      </c>
      <c r="E470" s="190">
        <v>8</v>
      </c>
      <c r="F470" s="191">
        <v>9376.1</v>
      </c>
      <c r="G470" s="190" t="s">
        <v>17</v>
      </c>
    </row>
    <row r="471" spans="1:7" x14ac:dyDescent="0.3">
      <c r="A471" s="188">
        <v>4</v>
      </c>
      <c r="B471" s="356" t="s">
        <v>150</v>
      </c>
      <c r="C471" s="190" t="s">
        <v>151</v>
      </c>
      <c r="D471" s="190" t="s">
        <v>15</v>
      </c>
      <c r="E471" s="190">
        <v>4</v>
      </c>
      <c r="F471" s="190">
        <v>5463.85</v>
      </c>
      <c r="G471" s="190" t="s">
        <v>28</v>
      </c>
    </row>
    <row r="472" spans="1:7" x14ac:dyDescent="0.3">
      <c r="A472" s="188">
        <v>5</v>
      </c>
      <c r="B472" s="193" t="s">
        <v>14</v>
      </c>
      <c r="C472" s="190">
        <v>37</v>
      </c>
      <c r="D472" s="190" t="s">
        <v>15</v>
      </c>
      <c r="E472" s="190">
        <v>1.25</v>
      </c>
      <c r="F472" s="191">
        <v>1762.04</v>
      </c>
      <c r="G472" s="190" t="s">
        <v>19</v>
      </c>
    </row>
    <row r="473" spans="1:7" x14ac:dyDescent="0.3">
      <c r="A473" s="190">
        <v>6</v>
      </c>
      <c r="B473" s="358" t="s">
        <v>173</v>
      </c>
      <c r="C473" s="190" t="s">
        <v>172</v>
      </c>
      <c r="D473" s="190" t="s">
        <v>21</v>
      </c>
      <c r="E473" s="190">
        <v>2</v>
      </c>
      <c r="F473" s="190">
        <v>1088.96</v>
      </c>
      <c r="G473" s="190" t="s">
        <v>19</v>
      </c>
    </row>
    <row r="474" spans="1:7" x14ac:dyDescent="0.3">
      <c r="A474" s="188">
        <v>7</v>
      </c>
      <c r="B474" s="17" t="s">
        <v>174</v>
      </c>
      <c r="C474" s="190"/>
      <c r="D474" s="190" t="s">
        <v>15</v>
      </c>
      <c r="E474" s="190">
        <v>12</v>
      </c>
      <c r="F474" s="190">
        <v>14090.39</v>
      </c>
      <c r="G474" s="190" t="s">
        <v>19</v>
      </c>
    </row>
    <row r="475" spans="1:7" x14ac:dyDescent="0.3">
      <c r="A475" s="190">
        <v>8</v>
      </c>
      <c r="B475" s="37" t="s">
        <v>212</v>
      </c>
      <c r="C475" s="190"/>
      <c r="D475" s="188" t="s">
        <v>15</v>
      </c>
      <c r="E475" s="188">
        <v>0.25</v>
      </c>
      <c r="F475" s="189">
        <v>2879.12</v>
      </c>
      <c r="G475" s="190" t="s">
        <v>19</v>
      </c>
    </row>
    <row r="476" spans="1:7" x14ac:dyDescent="0.3">
      <c r="A476" s="190">
        <v>10</v>
      </c>
      <c r="B476" s="193" t="s">
        <v>261</v>
      </c>
      <c r="C476" s="190"/>
      <c r="D476" s="190" t="s">
        <v>21</v>
      </c>
      <c r="E476" s="190">
        <v>6</v>
      </c>
      <c r="F476" s="190">
        <v>13755.08</v>
      </c>
      <c r="G476" s="190" t="s">
        <v>240</v>
      </c>
    </row>
    <row r="477" spans="1:7" x14ac:dyDescent="0.3">
      <c r="A477" s="188">
        <v>11</v>
      </c>
      <c r="B477" s="193" t="s">
        <v>262</v>
      </c>
      <c r="C477" s="190"/>
      <c r="D477" s="190" t="s">
        <v>21</v>
      </c>
      <c r="E477" s="190">
        <v>63</v>
      </c>
      <c r="F477" s="190">
        <v>31319.38</v>
      </c>
      <c r="G477" s="205" t="s">
        <v>240</v>
      </c>
    </row>
    <row r="478" spans="1:7" x14ac:dyDescent="0.3">
      <c r="A478" s="190">
        <v>12</v>
      </c>
      <c r="B478" s="202" t="s">
        <v>263</v>
      </c>
      <c r="C478" s="190"/>
      <c r="D478" s="188" t="s">
        <v>21</v>
      </c>
      <c r="E478" s="190">
        <v>3</v>
      </c>
      <c r="F478" s="189">
        <v>2184.86</v>
      </c>
      <c r="G478" s="190" t="s">
        <v>240</v>
      </c>
    </row>
    <row r="479" spans="1:7" ht="15" customHeight="1" x14ac:dyDescent="0.3">
      <c r="A479" s="188">
        <v>13</v>
      </c>
      <c r="B479" s="37" t="s">
        <v>264</v>
      </c>
      <c r="C479" s="200"/>
      <c r="D479" s="198" t="s">
        <v>21</v>
      </c>
      <c r="E479" s="198">
        <v>3</v>
      </c>
      <c r="F479" s="205">
        <v>1453.49</v>
      </c>
      <c r="G479" s="205" t="s">
        <v>240</v>
      </c>
    </row>
    <row r="480" spans="1:7" x14ac:dyDescent="0.3">
      <c r="A480" s="200">
        <v>14</v>
      </c>
      <c r="B480" s="37" t="s">
        <v>204</v>
      </c>
      <c r="C480" s="200"/>
      <c r="D480" s="198" t="s">
        <v>18</v>
      </c>
      <c r="E480" s="198">
        <v>135</v>
      </c>
      <c r="F480" s="205">
        <v>183557.38</v>
      </c>
      <c r="G480" s="205" t="s">
        <v>272</v>
      </c>
    </row>
    <row r="481" spans="1:7" s="1" customFormat="1" x14ac:dyDescent="0.3">
      <c r="A481" s="188">
        <v>15</v>
      </c>
      <c r="B481" s="357" t="s">
        <v>190</v>
      </c>
      <c r="C481" s="200">
        <v>95</v>
      </c>
      <c r="D481" s="198" t="s">
        <v>15</v>
      </c>
      <c r="E481" s="198">
        <v>1.5</v>
      </c>
      <c r="F481" s="205">
        <v>1707.66</v>
      </c>
      <c r="G481" s="205" t="s">
        <v>272</v>
      </c>
    </row>
    <row r="482" spans="1:7" s="1" customFormat="1" x14ac:dyDescent="0.3">
      <c r="A482" s="200">
        <v>16</v>
      </c>
      <c r="B482" s="37" t="s">
        <v>367</v>
      </c>
      <c r="C482" s="200"/>
      <c r="D482" s="198" t="s">
        <v>18</v>
      </c>
      <c r="E482" s="198">
        <v>2.8</v>
      </c>
      <c r="F482" s="205">
        <v>2080.41</v>
      </c>
      <c r="G482" s="205" t="s">
        <v>368</v>
      </c>
    </row>
    <row r="483" spans="1:7" s="1" customFormat="1" x14ac:dyDescent="0.3">
      <c r="A483" s="188">
        <v>17</v>
      </c>
      <c r="B483" s="358" t="s">
        <v>173</v>
      </c>
      <c r="C483" s="190">
        <v>103.133</v>
      </c>
      <c r="D483" s="190" t="s">
        <v>21</v>
      </c>
      <c r="E483" s="190">
        <v>4</v>
      </c>
      <c r="F483" s="205">
        <v>1877.24</v>
      </c>
      <c r="G483" s="205" t="s">
        <v>368</v>
      </c>
    </row>
    <row r="484" spans="1:7" s="1" customFormat="1" x14ac:dyDescent="0.3">
      <c r="A484" s="200">
        <v>18</v>
      </c>
      <c r="B484" s="193" t="s">
        <v>464</v>
      </c>
      <c r="C484" s="200">
        <v>108</v>
      </c>
      <c r="D484" s="200" t="s">
        <v>437</v>
      </c>
      <c r="E484" s="200">
        <v>1</v>
      </c>
      <c r="F484" s="205">
        <v>14711.12</v>
      </c>
      <c r="G484" s="205" t="s">
        <v>384</v>
      </c>
    </row>
    <row r="485" spans="1:7" s="1" customFormat="1" x14ac:dyDescent="0.3">
      <c r="A485" s="198"/>
      <c r="B485" s="193"/>
      <c r="C485" s="200"/>
      <c r="D485" s="200"/>
      <c r="E485" s="200"/>
      <c r="F485" s="205"/>
      <c r="G485" s="205"/>
    </row>
    <row r="486" spans="1:7" x14ac:dyDescent="0.3">
      <c r="A486" s="200"/>
      <c r="B486" s="37"/>
      <c r="C486" s="200"/>
      <c r="D486" s="198"/>
      <c r="E486" s="198"/>
      <c r="F486" s="205"/>
      <c r="G486" s="205"/>
    </row>
    <row r="487" spans="1:7" x14ac:dyDescent="0.3">
      <c r="A487" s="198"/>
      <c r="B487" s="46" t="s">
        <v>24</v>
      </c>
      <c r="C487" s="118"/>
      <c r="D487" s="198"/>
      <c r="E487" s="198"/>
      <c r="F487" s="124">
        <f>SUM(F468:F486)</f>
        <v>321219.32999999996</v>
      </c>
      <c r="G487" s="198"/>
    </row>
    <row r="488" spans="1:7" x14ac:dyDescent="0.3">
      <c r="A488" s="188"/>
      <c r="B488" s="18" t="s">
        <v>32</v>
      </c>
      <c r="C488" s="18"/>
      <c r="D488" s="188"/>
      <c r="E488" s="188"/>
      <c r="F488" s="20">
        <v>915507.78</v>
      </c>
      <c r="G488" s="295">
        <v>1089210.71</v>
      </c>
    </row>
    <row r="489" spans="1:7" x14ac:dyDescent="0.3">
      <c r="A489" s="188"/>
      <c r="B489" s="49" t="s">
        <v>26</v>
      </c>
      <c r="C489" s="18"/>
      <c r="D489" s="99"/>
      <c r="E489" s="188"/>
      <c r="F489" s="20">
        <f>F488-F487</f>
        <v>594288.45000000007</v>
      </c>
      <c r="G489" s="19"/>
    </row>
    <row r="490" spans="1:7" x14ac:dyDescent="0.3">
      <c r="A490" s="188"/>
      <c r="B490" s="40"/>
      <c r="C490" s="40"/>
      <c r="D490" s="188"/>
      <c r="E490" s="188"/>
      <c r="F490" s="19"/>
      <c r="G490" s="47"/>
    </row>
    <row r="491" spans="1:7" x14ac:dyDescent="0.3">
      <c r="A491" s="188"/>
      <c r="B491" s="36"/>
      <c r="C491" s="36"/>
      <c r="D491" s="188"/>
      <c r="E491" s="188" t="s">
        <v>50</v>
      </c>
      <c r="F491" s="47">
        <v>-1623000</v>
      </c>
      <c r="G491" s="19"/>
    </row>
    <row r="492" spans="1:7" x14ac:dyDescent="0.3">
      <c r="A492" s="33"/>
      <c r="B492" s="67"/>
      <c r="C492" s="67"/>
      <c r="D492" s="33"/>
      <c r="E492" s="33"/>
      <c r="F492" s="68"/>
      <c r="G492" s="1"/>
    </row>
    <row r="493" spans="1:7" x14ac:dyDescent="0.3">
      <c r="A493" s="583" t="s">
        <v>51</v>
      </c>
      <c r="B493" s="584"/>
      <c r="C493" s="584"/>
      <c r="D493" s="584"/>
      <c r="E493" s="584"/>
      <c r="F493" s="585"/>
      <c r="G493" s="45"/>
    </row>
    <row r="494" spans="1:7" x14ac:dyDescent="0.3">
      <c r="A494" s="188">
        <v>1</v>
      </c>
      <c r="B494" s="193" t="s">
        <v>67</v>
      </c>
      <c r="C494" s="190"/>
      <c r="D494" s="190" t="s">
        <v>461</v>
      </c>
      <c r="E494" s="190">
        <v>2</v>
      </c>
      <c r="F494" s="190">
        <v>5595.15</v>
      </c>
      <c r="G494" s="188" t="s">
        <v>16</v>
      </c>
    </row>
    <row r="495" spans="1:7" x14ac:dyDescent="0.3">
      <c r="A495" s="190">
        <v>2</v>
      </c>
      <c r="B495" s="355" t="s">
        <v>104</v>
      </c>
      <c r="C495" s="200"/>
      <c r="D495" s="198" t="s">
        <v>99</v>
      </c>
      <c r="E495" s="198">
        <v>2</v>
      </c>
      <c r="F495" s="205">
        <v>1674.02</v>
      </c>
      <c r="G495" s="205" t="s">
        <v>22</v>
      </c>
    </row>
    <row r="496" spans="1:7" x14ac:dyDescent="0.3">
      <c r="A496" s="188">
        <v>3</v>
      </c>
      <c r="B496" s="202" t="s">
        <v>20</v>
      </c>
      <c r="C496" s="200">
        <v>40</v>
      </c>
      <c r="D496" s="198" t="s">
        <v>21</v>
      </c>
      <c r="E496" s="188">
        <v>1</v>
      </c>
      <c r="F496" s="205">
        <v>544.48</v>
      </c>
      <c r="G496" s="113" t="s">
        <v>19</v>
      </c>
    </row>
    <row r="497" spans="1:7" x14ac:dyDescent="0.3">
      <c r="A497" s="190">
        <v>4</v>
      </c>
      <c r="B497" s="202" t="s">
        <v>187</v>
      </c>
      <c r="C497" s="200">
        <v>2</v>
      </c>
      <c r="D497" s="198" t="s">
        <v>15</v>
      </c>
      <c r="E497" s="198">
        <v>4</v>
      </c>
      <c r="F497" s="205">
        <v>4861.7700000000004</v>
      </c>
      <c r="G497" s="113" t="s">
        <v>22</v>
      </c>
    </row>
    <row r="498" spans="1:7" x14ac:dyDescent="0.3">
      <c r="A498" s="188">
        <v>5</v>
      </c>
      <c r="B498" s="202" t="s">
        <v>154</v>
      </c>
      <c r="C498" s="200">
        <v>2</v>
      </c>
      <c r="D498" s="198" t="s">
        <v>15</v>
      </c>
      <c r="E498" s="198">
        <v>2</v>
      </c>
      <c r="F498" s="205">
        <v>2397.29</v>
      </c>
      <c r="G498" s="113" t="s">
        <v>22</v>
      </c>
    </row>
    <row r="499" spans="1:7" x14ac:dyDescent="0.3">
      <c r="A499" s="190">
        <v>6</v>
      </c>
      <c r="B499" s="202" t="s">
        <v>360</v>
      </c>
      <c r="C499" s="200"/>
      <c r="D499" s="198" t="s">
        <v>15</v>
      </c>
      <c r="E499" s="198">
        <v>1.4</v>
      </c>
      <c r="F499" s="205">
        <v>1910.55</v>
      </c>
      <c r="G499" s="113" t="s">
        <v>272</v>
      </c>
    </row>
    <row r="500" spans="1:7" ht="15" customHeight="1" x14ac:dyDescent="0.3">
      <c r="A500" s="188">
        <v>7</v>
      </c>
      <c r="B500" s="359" t="s">
        <v>379</v>
      </c>
      <c r="C500" s="190"/>
      <c r="D500" s="190" t="s">
        <v>99</v>
      </c>
      <c r="E500" s="190">
        <v>3</v>
      </c>
      <c r="F500" s="205">
        <v>22462.14</v>
      </c>
      <c r="G500" s="113" t="s">
        <v>368</v>
      </c>
    </row>
    <row r="501" spans="1:7" ht="15" customHeight="1" x14ac:dyDescent="0.3">
      <c r="A501" s="188"/>
      <c r="B501" s="18" t="s">
        <v>24</v>
      </c>
      <c r="C501" s="18"/>
      <c r="D501" s="188"/>
      <c r="E501" s="188"/>
      <c r="F501" s="20">
        <f>SUM(F494:F500)</f>
        <v>39445.399999999994</v>
      </c>
      <c r="G501" s="20"/>
    </row>
    <row r="502" spans="1:7" ht="15" customHeight="1" x14ac:dyDescent="0.3">
      <c r="A502" s="188"/>
      <c r="B502" s="18" t="s">
        <v>32</v>
      </c>
      <c r="C502" s="18"/>
      <c r="D502" s="188"/>
      <c r="E502" s="188"/>
      <c r="F502" s="20">
        <v>334620.53000000003</v>
      </c>
      <c r="G502" s="23">
        <v>259341.18</v>
      </c>
    </row>
    <row r="503" spans="1:7" x14ac:dyDescent="0.3">
      <c r="A503" s="188"/>
      <c r="B503" s="49" t="s">
        <v>26</v>
      </c>
      <c r="C503" s="49"/>
      <c r="D503" s="188"/>
      <c r="E503" s="188"/>
      <c r="F503" s="29">
        <f>F502-F501</f>
        <v>295175.13</v>
      </c>
      <c r="G503" s="69"/>
    </row>
    <row r="504" spans="1:7" x14ac:dyDescent="0.3">
      <c r="A504" s="70"/>
      <c r="B504" s="40"/>
      <c r="C504" s="40"/>
      <c r="D504" s="56"/>
      <c r="E504" s="56"/>
      <c r="F504" s="69"/>
      <c r="G504" s="24"/>
    </row>
    <row r="505" spans="1:7" x14ac:dyDescent="0.3">
      <c r="A505" s="33"/>
      <c r="B505" s="50"/>
      <c r="C505" s="50"/>
      <c r="D505" s="33"/>
      <c r="E505" s="33"/>
      <c r="F505" s="52"/>
      <c r="G505" s="1"/>
    </row>
    <row r="506" spans="1:7" x14ac:dyDescent="0.3">
      <c r="A506" s="30"/>
      <c r="B506" s="30"/>
      <c r="C506" s="30"/>
      <c r="D506" s="58"/>
      <c r="E506" s="58"/>
      <c r="F506" s="30"/>
      <c r="G506" s="71"/>
    </row>
    <row r="507" spans="1:7" x14ac:dyDescent="0.3">
      <c r="A507" s="583" t="s">
        <v>52</v>
      </c>
      <c r="B507" s="584"/>
      <c r="C507" s="584"/>
      <c r="D507" s="584"/>
      <c r="E507" s="584"/>
      <c r="F507" s="584"/>
      <c r="G507" s="585"/>
    </row>
    <row r="508" spans="1:7" ht="16.2" x14ac:dyDescent="0.3">
      <c r="A508" s="188">
        <v>1</v>
      </c>
      <c r="B508" s="203" t="s">
        <v>72</v>
      </c>
      <c r="C508" s="194"/>
      <c r="D508" s="188" t="s">
        <v>73</v>
      </c>
      <c r="E508" s="188">
        <v>0.64</v>
      </c>
      <c r="F508" s="188">
        <v>381.34</v>
      </c>
      <c r="G508" s="188" t="s">
        <v>16</v>
      </c>
    </row>
    <row r="509" spans="1:7" x14ac:dyDescent="0.3">
      <c r="A509" s="188">
        <v>2</v>
      </c>
      <c r="B509" s="203" t="s">
        <v>14</v>
      </c>
      <c r="C509" s="190">
        <v>316</v>
      </c>
      <c r="D509" s="188" t="s">
        <v>15</v>
      </c>
      <c r="E509" s="188">
        <v>1</v>
      </c>
      <c r="F509" s="189">
        <v>844.24</v>
      </c>
      <c r="G509" s="188" t="s">
        <v>17</v>
      </c>
    </row>
    <row r="510" spans="1:7" x14ac:dyDescent="0.3">
      <c r="A510" s="188">
        <v>3</v>
      </c>
      <c r="B510" s="203" t="s">
        <v>136</v>
      </c>
      <c r="C510" s="190"/>
      <c r="D510" s="188" t="s">
        <v>137</v>
      </c>
      <c r="E510" s="188">
        <v>1</v>
      </c>
      <c r="F510" s="189">
        <v>1924.13</v>
      </c>
      <c r="G510" s="190" t="s">
        <v>28</v>
      </c>
    </row>
    <row r="511" spans="1:7" x14ac:dyDescent="0.3">
      <c r="A511" s="188">
        <v>4</v>
      </c>
      <c r="B511" s="202" t="s">
        <v>152</v>
      </c>
      <c r="C511" s="200">
        <v>269</v>
      </c>
      <c r="D511" s="198" t="s">
        <v>15</v>
      </c>
      <c r="E511" s="198">
        <v>1.75</v>
      </c>
      <c r="F511" s="205">
        <v>1477.41</v>
      </c>
      <c r="G511" s="198" t="s">
        <v>19</v>
      </c>
    </row>
    <row r="512" spans="1:7" x14ac:dyDescent="0.3">
      <c r="A512" s="190">
        <v>5</v>
      </c>
      <c r="B512" s="288" t="s">
        <v>175</v>
      </c>
      <c r="C512" s="194"/>
      <c r="D512" s="194" t="s">
        <v>15</v>
      </c>
      <c r="E512" s="188">
        <v>6</v>
      </c>
      <c r="F512" s="188">
        <v>6692.7</v>
      </c>
      <c r="G512" s="208" t="s">
        <v>19</v>
      </c>
    </row>
    <row r="513" spans="1:7" x14ac:dyDescent="0.3">
      <c r="A513" s="190">
        <v>6</v>
      </c>
      <c r="B513" s="203" t="s">
        <v>20</v>
      </c>
      <c r="C513" s="194">
        <v>340</v>
      </c>
      <c r="D513" s="188" t="s">
        <v>21</v>
      </c>
      <c r="E513" s="188">
        <v>1</v>
      </c>
      <c r="F513" s="188">
        <v>544.48</v>
      </c>
      <c r="G513" s="198" t="s">
        <v>19</v>
      </c>
    </row>
    <row r="514" spans="1:7" x14ac:dyDescent="0.3">
      <c r="A514" s="188">
        <v>7</v>
      </c>
      <c r="B514" s="203" t="s">
        <v>177</v>
      </c>
      <c r="C514" s="190"/>
      <c r="D514" s="188" t="s">
        <v>121</v>
      </c>
      <c r="E514" s="32" t="s">
        <v>176</v>
      </c>
      <c r="F514" s="189">
        <v>855.3</v>
      </c>
      <c r="G514" s="188" t="s">
        <v>19</v>
      </c>
    </row>
    <row r="515" spans="1:7" x14ac:dyDescent="0.3">
      <c r="A515" s="188">
        <v>8</v>
      </c>
      <c r="B515" s="202" t="s">
        <v>190</v>
      </c>
      <c r="C515" s="200">
        <v>443.447</v>
      </c>
      <c r="D515" s="198" t="s">
        <v>15</v>
      </c>
      <c r="E515" s="198">
        <v>2</v>
      </c>
      <c r="F515" s="205">
        <v>2243.85</v>
      </c>
      <c r="G515" s="205" t="s">
        <v>240</v>
      </c>
    </row>
    <row r="516" spans="1:7" x14ac:dyDescent="0.3">
      <c r="A516" s="201">
        <v>9</v>
      </c>
      <c r="B516" s="104" t="s">
        <v>14</v>
      </c>
      <c r="C516" s="81" t="s">
        <v>265</v>
      </c>
      <c r="D516" s="201" t="s">
        <v>15</v>
      </c>
      <c r="E516" s="201">
        <v>3.5</v>
      </c>
      <c r="F516" s="204">
        <v>4371.49</v>
      </c>
      <c r="G516" s="217" t="s">
        <v>240</v>
      </c>
    </row>
    <row r="517" spans="1:7" x14ac:dyDescent="0.3">
      <c r="A517" s="294">
        <v>10</v>
      </c>
      <c r="B517" s="104" t="s">
        <v>270</v>
      </c>
      <c r="C517" s="81"/>
      <c r="D517" s="201"/>
      <c r="E517" s="201"/>
      <c r="F517" s="204">
        <v>105000</v>
      </c>
      <c r="G517" s="201" t="s">
        <v>272</v>
      </c>
    </row>
    <row r="518" spans="1:7" x14ac:dyDescent="0.3">
      <c r="A518" s="93"/>
      <c r="B518" s="202" t="s">
        <v>271</v>
      </c>
      <c r="C518" s="200"/>
      <c r="D518" s="198"/>
      <c r="E518" s="198"/>
      <c r="F518" s="205"/>
      <c r="G518" s="198"/>
    </row>
    <row r="519" spans="1:7" s="1" customFormat="1" x14ac:dyDescent="0.3">
      <c r="A519" s="93">
        <v>11</v>
      </c>
      <c r="B519" s="202" t="s">
        <v>278</v>
      </c>
      <c r="C519" s="200"/>
      <c r="D519" s="198"/>
      <c r="E519" s="198"/>
      <c r="F519" s="205">
        <v>728.15</v>
      </c>
      <c r="G519" s="198" t="s">
        <v>272</v>
      </c>
    </row>
    <row r="520" spans="1:7" s="1" customFormat="1" x14ac:dyDescent="0.3">
      <c r="A520" s="93">
        <v>12</v>
      </c>
      <c r="B520" s="202" t="s">
        <v>349</v>
      </c>
      <c r="C520" s="200"/>
      <c r="D520" s="198" t="s">
        <v>233</v>
      </c>
      <c r="E520" s="198">
        <v>6</v>
      </c>
      <c r="F520" s="205">
        <v>3279.93</v>
      </c>
      <c r="G520" s="198" t="s">
        <v>272</v>
      </c>
    </row>
    <row r="521" spans="1:7" s="1" customFormat="1" x14ac:dyDescent="0.3">
      <c r="A521" s="93">
        <v>13</v>
      </c>
      <c r="B521" s="202" t="s">
        <v>350</v>
      </c>
      <c r="C521" s="200"/>
      <c r="D521" s="198" t="s">
        <v>18</v>
      </c>
      <c r="E521" s="198">
        <v>4</v>
      </c>
      <c r="F521" s="205">
        <v>266.88</v>
      </c>
      <c r="G521" s="198" t="s">
        <v>272</v>
      </c>
    </row>
    <row r="522" spans="1:7" s="1" customFormat="1" x14ac:dyDescent="0.3">
      <c r="A522" s="93">
        <v>14</v>
      </c>
      <c r="B522" s="202" t="s">
        <v>392</v>
      </c>
      <c r="C522" s="200">
        <v>60</v>
      </c>
      <c r="D522" s="198" t="s">
        <v>15</v>
      </c>
      <c r="E522" s="198">
        <v>1.5</v>
      </c>
      <c r="F522" s="205">
        <v>1985.96</v>
      </c>
      <c r="G522" s="198" t="s">
        <v>272</v>
      </c>
    </row>
    <row r="523" spans="1:7" s="1" customFormat="1" x14ac:dyDescent="0.3">
      <c r="A523" s="93">
        <v>15</v>
      </c>
      <c r="B523" s="103" t="s">
        <v>389</v>
      </c>
      <c r="C523" s="123" t="s">
        <v>361</v>
      </c>
      <c r="D523" s="101" t="s">
        <v>15</v>
      </c>
      <c r="E523" s="101">
        <v>3.25</v>
      </c>
      <c r="F523" s="217">
        <v>3807.77</v>
      </c>
      <c r="G523" s="101" t="s">
        <v>272</v>
      </c>
    </row>
    <row r="524" spans="1:7" s="1" customFormat="1" x14ac:dyDescent="0.3">
      <c r="A524" s="201">
        <v>15</v>
      </c>
      <c r="B524" s="104" t="s">
        <v>389</v>
      </c>
      <c r="C524" s="333" t="s">
        <v>390</v>
      </c>
      <c r="D524" s="201" t="s">
        <v>15</v>
      </c>
      <c r="E524" s="335">
        <v>8</v>
      </c>
      <c r="F524" s="204">
        <v>6771.03</v>
      </c>
      <c r="G524" s="201" t="s">
        <v>368</v>
      </c>
    </row>
    <row r="525" spans="1:7" s="1" customFormat="1" x14ac:dyDescent="0.3">
      <c r="A525" s="198"/>
      <c r="B525" s="202"/>
      <c r="C525" s="129" t="s">
        <v>391</v>
      </c>
      <c r="D525" s="198"/>
      <c r="E525" s="198"/>
      <c r="F525" s="205"/>
      <c r="G525" s="198"/>
    </row>
    <row r="526" spans="1:7" s="1" customFormat="1" x14ac:dyDescent="0.3">
      <c r="A526" s="198">
        <v>16</v>
      </c>
      <c r="B526" s="202" t="s">
        <v>392</v>
      </c>
      <c r="C526" s="200" t="s">
        <v>393</v>
      </c>
      <c r="D526" s="198" t="s">
        <v>15</v>
      </c>
      <c r="E526" s="334">
        <v>6</v>
      </c>
      <c r="F526" s="205">
        <v>7576.1</v>
      </c>
      <c r="G526" s="198" t="s">
        <v>368</v>
      </c>
    </row>
    <row r="527" spans="1:7" s="1" customFormat="1" x14ac:dyDescent="0.3">
      <c r="A527" s="198">
        <v>17</v>
      </c>
      <c r="B527" s="203" t="s">
        <v>389</v>
      </c>
      <c r="C527" s="190">
        <v>183</v>
      </c>
      <c r="D527" s="188" t="s">
        <v>15</v>
      </c>
      <c r="E527" s="188">
        <v>1.25</v>
      </c>
      <c r="F527" s="189">
        <v>1057.78</v>
      </c>
      <c r="G527" s="188" t="s">
        <v>368</v>
      </c>
    </row>
    <row r="528" spans="1:7" s="1" customFormat="1" x14ac:dyDescent="0.3">
      <c r="A528" s="198">
        <v>18</v>
      </c>
      <c r="B528" s="202" t="s">
        <v>394</v>
      </c>
      <c r="C528" s="200"/>
      <c r="D528" s="198" t="s">
        <v>79</v>
      </c>
      <c r="E528" s="198">
        <v>1</v>
      </c>
      <c r="F528" s="205">
        <v>11827.62</v>
      </c>
      <c r="G528" s="198" t="s">
        <v>368</v>
      </c>
    </row>
    <row r="529" spans="1:7" s="1" customFormat="1" x14ac:dyDescent="0.3">
      <c r="A529" s="198">
        <v>19</v>
      </c>
      <c r="B529" s="202" t="s">
        <v>438</v>
      </c>
      <c r="C529" s="200"/>
      <c r="D529" s="198" t="s">
        <v>79</v>
      </c>
      <c r="E529" s="198">
        <v>1</v>
      </c>
      <c r="F529" s="205">
        <v>11863.43</v>
      </c>
      <c r="G529" s="198" t="s">
        <v>384</v>
      </c>
    </row>
    <row r="530" spans="1:7" s="1" customFormat="1" x14ac:dyDescent="0.3">
      <c r="A530" s="198">
        <v>20</v>
      </c>
      <c r="B530" s="202" t="s">
        <v>439</v>
      </c>
      <c r="C530" s="200" t="s">
        <v>440</v>
      </c>
      <c r="D530" s="198" t="s">
        <v>15</v>
      </c>
      <c r="E530" s="198">
        <v>5</v>
      </c>
      <c r="F530" s="205">
        <v>6657.27</v>
      </c>
      <c r="G530" s="198" t="s">
        <v>384</v>
      </c>
    </row>
    <row r="531" spans="1:7" s="1" customFormat="1" x14ac:dyDescent="0.3">
      <c r="A531" s="198">
        <v>21</v>
      </c>
      <c r="B531" s="202" t="s">
        <v>441</v>
      </c>
      <c r="C531" s="200">
        <v>269</v>
      </c>
      <c r="D531" s="198" t="s">
        <v>15</v>
      </c>
      <c r="E531" s="198">
        <v>1.7</v>
      </c>
      <c r="F531" s="205">
        <v>2287.63</v>
      </c>
      <c r="G531" s="198" t="s">
        <v>384</v>
      </c>
    </row>
    <row r="532" spans="1:7" s="1" customFormat="1" x14ac:dyDescent="0.3">
      <c r="A532" s="198">
        <v>22</v>
      </c>
      <c r="B532" s="202" t="s">
        <v>420</v>
      </c>
      <c r="C532" s="200"/>
      <c r="D532" s="198" t="s">
        <v>21</v>
      </c>
      <c r="E532" s="198">
        <v>4</v>
      </c>
      <c r="F532" s="205">
        <v>52076.1</v>
      </c>
      <c r="G532" s="198" t="s">
        <v>384</v>
      </c>
    </row>
    <row r="533" spans="1:7" s="1" customFormat="1" x14ac:dyDescent="0.3">
      <c r="A533" s="198">
        <v>23</v>
      </c>
      <c r="B533" s="202" t="s">
        <v>442</v>
      </c>
      <c r="C533" s="200"/>
      <c r="D533" s="198" t="s">
        <v>149</v>
      </c>
      <c r="E533" s="198">
        <v>4</v>
      </c>
      <c r="F533" s="205">
        <v>11831.38</v>
      </c>
      <c r="G533" s="198" t="s">
        <v>384</v>
      </c>
    </row>
    <row r="534" spans="1:7" s="1" customFormat="1" x14ac:dyDescent="0.3">
      <c r="A534" s="198"/>
      <c r="B534" s="202"/>
      <c r="C534" s="200"/>
      <c r="D534" s="198"/>
      <c r="E534" s="198"/>
      <c r="F534" s="205"/>
      <c r="G534" s="198"/>
    </row>
    <row r="535" spans="1:7" ht="15" customHeight="1" x14ac:dyDescent="0.3">
      <c r="A535" s="198"/>
      <c r="B535" s="131"/>
      <c r="C535" s="115"/>
      <c r="D535" s="115"/>
      <c r="E535" s="115"/>
      <c r="F535" s="208"/>
      <c r="G535" s="198"/>
    </row>
    <row r="536" spans="1:7" x14ac:dyDescent="0.3">
      <c r="A536" s="198"/>
      <c r="B536" s="46" t="s">
        <v>24</v>
      </c>
      <c r="C536" s="46"/>
      <c r="D536" s="198"/>
      <c r="E536" s="28"/>
      <c r="F536" s="82">
        <f>SUM(F508:F535)</f>
        <v>246351.97</v>
      </c>
      <c r="G536" s="82"/>
    </row>
    <row r="537" spans="1:7" x14ac:dyDescent="0.3">
      <c r="A537" s="188"/>
      <c r="B537" s="18" t="s">
        <v>32</v>
      </c>
      <c r="C537" s="18"/>
      <c r="D537" s="188"/>
      <c r="E537" s="32"/>
      <c r="F537" s="20">
        <v>1814227.68</v>
      </c>
      <c r="G537" s="20">
        <v>2247941.6800000002</v>
      </c>
    </row>
    <row r="538" spans="1:7" x14ac:dyDescent="0.3">
      <c r="A538" s="188"/>
      <c r="B538" s="94" t="s">
        <v>26</v>
      </c>
      <c r="C538" s="49"/>
      <c r="D538" s="188"/>
      <c r="E538" s="188"/>
      <c r="F538" s="23">
        <f>F537-F536</f>
        <v>1567875.71</v>
      </c>
      <c r="G538" s="29"/>
    </row>
    <row r="539" spans="1:7" x14ac:dyDescent="0.3">
      <c r="A539" s="33"/>
      <c r="B539" s="50"/>
      <c r="C539" s="50"/>
      <c r="D539" s="33"/>
      <c r="E539" s="33"/>
      <c r="F539" s="52"/>
      <c r="G539" s="52"/>
    </row>
    <row r="540" spans="1:7" x14ac:dyDescent="0.3">
      <c r="A540" s="33"/>
      <c r="B540" s="67"/>
      <c r="C540" s="67"/>
      <c r="D540" s="33"/>
      <c r="E540" s="33"/>
      <c r="F540" s="33"/>
      <c r="G540" s="52"/>
    </row>
    <row r="541" spans="1:7" x14ac:dyDescent="0.3">
      <c r="A541" s="583" t="s">
        <v>53</v>
      </c>
      <c r="B541" s="584"/>
      <c r="C541" s="584"/>
      <c r="D541" s="584"/>
      <c r="E541" s="584"/>
      <c r="F541" s="584"/>
      <c r="G541" s="585"/>
    </row>
    <row r="542" spans="1:7" x14ac:dyDescent="0.3">
      <c r="A542" s="198">
        <v>1</v>
      </c>
      <c r="B542" s="203" t="s">
        <v>20</v>
      </c>
      <c r="C542" s="194">
        <v>62</v>
      </c>
      <c r="D542" s="188" t="s">
        <v>21</v>
      </c>
      <c r="E542" s="188">
        <v>1</v>
      </c>
      <c r="F542" s="188">
        <v>544.48</v>
      </c>
      <c r="G542" s="198" t="s">
        <v>19</v>
      </c>
    </row>
    <row r="543" spans="1:7" x14ac:dyDescent="0.3">
      <c r="A543" s="188">
        <v>2</v>
      </c>
      <c r="B543" s="17" t="s">
        <v>14</v>
      </c>
      <c r="C543" s="53">
        <v>91</v>
      </c>
      <c r="D543" s="188" t="s">
        <v>15</v>
      </c>
      <c r="E543" s="190">
        <v>1</v>
      </c>
      <c r="F543" s="190">
        <v>1550.96</v>
      </c>
      <c r="G543" s="190" t="s">
        <v>215</v>
      </c>
    </row>
    <row r="544" spans="1:7" x14ac:dyDescent="0.3">
      <c r="A544" s="198">
        <v>3</v>
      </c>
      <c r="B544" s="17" t="s">
        <v>266</v>
      </c>
      <c r="C544" s="53"/>
      <c r="D544" s="188" t="s">
        <v>267</v>
      </c>
      <c r="E544" s="190">
        <v>1</v>
      </c>
      <c r="F544" s="191">
        <v>4179</v>
      </c>
      <c r="G544" s="190" t="s">
        <v>240</v>
      </c>
    </row>
    <row r="545" spans="1:7" x14ac:dyDescent="0.3">
      <c r="A545" s="188">
        <v>4</v>
      </c>
      <c r="B545" s="192" t="s">
        <v>281</v>
      </c>
      <c r="C545" s="53"/>
      <c r="D545" s="188"/>
      <c r="E545" s="190"/>
      <c r="F545" s="190">
        <v>2653.75</v>
      </c>
      <c r="G545" s="190" t="s">
        <v>272</v>
      </c>
    </row>
    <row r="546" spans="1:7" x14ac:dyDescent="0.3">
      <c r="A546" s="198">
        <v>5</v>
      </c>
      <c r="B546" s="202" t="s">
        <v>282</v>
      </c>
      <c r="C546" s="200"/>
      <c r="D546" s="198" t="s">
        <v>233</v>
      </c>
      <c r="E546" s="198">
        <v>1</v>
      </c>
      <c r="F546" s="205">
        <v>2716.61</v>
      </c>
      <c r="G546" s="208" t="s">
        <v>272</v>
      </c>
    </row>
    <row r="547" spans="1:7" s="1" customFormat="1" x14ac:dyDescent="0.3">
      <c r="A547" s="188">
        <v>6</v>
      </c>
      <c r="B547" s="202" t="s">
        <v>359</v>
      </c>
      <c r="C547" s="200">
        <v>82</v>
      </c>
      <c r="D547" s="198" t="s">
        <v>15</v>
      </c>
      <c r="E547" s="198">
        <v>1</v>
      </c>
      <c r="F547" s="205">
        <v>1199.02</v>
      </c>
      <c r="G547" s="208" t="s">
        <v>272</v>
      </c>
    </row>
    <row r="548" spans="1:7" s="1" customFormat="1" x14ac:dyDescent="0.3">
      <c r="A548" s="198">
        <v>7</v>
      </c>
      <c r="B548" s="202" t="s">
        <v>377</v>
      </c>
      <c r="C548" s="200"/>
      <c r="D548" s="198" t="s">
        <v>21</v>
      </c>
      <c r="E548" s="198">
        <v>11</v>
      </c>
      <c r="F548" s="205">
        <v>83842.58</v>
      </c>
      <c r="G548" s="208" t="s">
        <v>368</v>
      </c>
    </row>
    <row r="549" spans="1:7" s="1" customFormat="1" x14ac:dyDescent="0.3">
      <c r="A549" s="188">
        <v>8</v>
      </c>
      <c r="B549" s="202" t="s">
        <v>388</v>
      </c>
      <c r="C549" s="200"/>
      <c r="D549" s="198" t="s">
        <v>21</v>
      </c>
      <c r="E549" s="198">
        <v>1</v>
      </c>
      <c r="F549" s="205">
        <v>750</v>
      </c>
      <c r="G549" s="208" t="s">
        <v>384</v>
      </c>
    </row>
    <row r="550" spans="1:7" s="1" customFormat="1" x14ac:dyDescent="0.3">
      <c r="A550" s="198">
        <v>9</v>
      </c>
      <c r="B550" s="202" t="s">
        <v>420</v>
      </c>
      <c r="C550" s="200"/>
      <c r="D550" s="198" t="s">
        <v>21</v>
      </c>
      <c r="E550" s="198">
        <v>5</v>
      </c>
      <c r="F550" s="205">
        <v>37754.959999999999</v>
      </c>
      <c r="G550" s="208" t="s">
        <v>384</v>
      </c>
    </row>
    <row r="551" spans="1:7" s="1" customFormat="1" x14ac:dyDescent="0.3">
      <c r="A551" s="188">
        <v>10</v>
      </c>
      <c r="B551" s="202" t="s">
        <v>443</v>
      </c>
      <c r="C551" s="200"/>
      <c r="D551" s="198" t="s">
        <v>15</v>
      </c>
      <c r="E551" s="198">
        <v>1.5</v>
      </c>
      <c r="F551" s="205">
        <v>2071.11</v>
      </c>
      <c r="G551" s="208" t="s">
        <v>384</v>
      </c>
    </row>
    <row r="552" spans="1:7" s="1" customFormat="1" x14ac:dyDescent="0.3">
      <c r="A552" s="188"/>
      <c r="B552" s="202"/>
      <c r="C552" s="200"/>
      <c r="D552" s="198"/>
      <c r="E552" s="198"/>
      <c r="F552" s="205"/>
      <c r="G552" s="208"/>
    </row>
    <row r="553" spans="1:7" x14ac:dyDescent="0.3">
      <c r="A553" s="190"/>
      <c r="B553" s="202"/>
      <c r="C553" s="200"/>
      <c r="D553" s="198"/>
      <c r="E553" s="198"/>
      <c r="F553" s="205"/>
      <c r="G553" s="205"/>
    </row>
    <row r="554" spans="1:7" x14ac:dyDescent="0.3">
      <c r="A554" s="188"/>
      <c r="B554" s="18" t="s">
        <v>24</v>
      </c>
      <c r="C554" s="18"/>
      <c r="D554" s="188"/>
      <c r="E554" s="188"/>
      <c r="F554" s="20">
        <f>SUM(F542:F553)</f>
        <v>137262.47</v>
      </c>
      <c r="G554" s="188"/>
    </row>
    <row r="555" spans="1:7" x14ac:dyDescent="0.3">
      <c r="A555" s="188"/>
      <c r="B555" s="18" t="s">
        <v>32</v>
      </c>
      <c r="C555" s="18"/>
      <c r="D555" s="188"/>
      <c r="E555" s="188"/>
      <c r="F555" s="20">
        <v>352104.45</v>
      </c>
      <c r="G555" s="66">
        <v>475843.5</v>
      </c>
    </row>
    <row r="556" spans="1:7" x14ac:dyDescent="0.3">
      <c r="A556" s="188"/>
      <c r="B556" s="49" t="s">
        <v>26</v>
      </c>
      <c r="C556" s="49"/>
      <c r="D556" s="79"/>
      <c r="E556" s="79"/>
      <c r="F556" s="120">
        <f>F555-F554</f>
        <v>214841.98</v>
      </c>
      <c r="G556" s="72"/>
    </row>
    <row r="557" spans="1:7" ht="15" customHeight="1" x14ac:dyDescent="0.3">
      <c r="A557" s="73"/>
      <c r="B557" s="74"/>
      <c r="C557" s="74"/>
      <c r="D557" s="73"/>
      <c r="E557" s="73"/>
      <c r="F557" s="73"/>
      <c r="G557" s="75"/>
    </row>
    <row r="558" spans="1:7" x14ac:dyDescent="0.3">
      <c r="A558" s="599" t="s">
        <v>54</v>
      </c>
      <c r="B558" s="600"/>
      <c r="C558" s="600"/>
      <c r="D558" s="600"/>
      <c r="E558" s="600"/>
      <c r="F558" s="600"/>
      <c r="G558" s="601"/>
    </row>
    <row r="559" spans="1:7" x14ac:dyDescent="0.3">
      <c r="A559" s="188">
        <v>1</v>
      </c>
      <c r="B559" s="193" t="s">
        <v>67</v>
      </c>
      <c r="C559" s="190"/>
      <c r="D559" s="190" t="s">
        <v>461</v>
      </c>
      <c r="E559" s="190">
        <v>5</v>
      </c>
      <c r="F559" s="190">
        <v>16802.240000000002</v>
      </c>
      <c r="G559" s="188" t="s">
        <v>16</v>
      </c>
    </row>
    <row r="560" spans="1:7" s="1" customFormat="1" x14ac:dyDescent="0.3">
      <c r="A560" s="188">
        <v>2</v>
      </c>
      <c r="B560" s="292" t="s">
        <v>196</v>
      </c>
      <c r="C560" s="100"/>
      <c r="D560" s="100" t="s">
        <v>4</v>
      </c>
      <c r="E560" s="100">
        <v>1</v>
      </c>
      <c r="F560" s="284">
        <v>2000</v>
      </c>
      <c r="G560" s="293" t="s">
        <v>16</v>
      </c>
    </row>
    <row r="561" spans="1:7" ht="16.2" x14ac:dyDescent="0.3">
      <c r="A561" s="188">
        <v>3</v>
      </c>
      <c r="B561" s="203" t="s">
        <v>74</v>
      </c>
      <c r="C561" s="194"/>
      <c r="D561" s="188" t="s">
        <v>73</v>
      </c>
      <c r="E561" s="188">
        <v>0.81599999999999995</v>
      </c>
      <c r="F561" s="189">
        <v>411.83</v>
      </c>
      <c r="G561" s="188" t="s">
        <v>17</v>
      </c>
    </row>
    <row r="562" spans="1:7" s="1" customFormat="1" x14ac:dyDescent="0.3">
      <c r="A562" s="188">
        <v>4</v>
      </c>
      <c r="B562" s="292" t="s">
        <v>196</v>
      </c>
      <c r="C562" s="100"/>
      <c r="D562" s="100" t="s">
        <v>4</v>
      </c>
      <c r="E562" s="100">
        <v>1</v>
      </c>
      <c r="F562" s="284">
        <v>2000</v>
      </c>
      <c r="G562" s="293" t="s">
        <v>17</v>
      </c>
    </row>
    <row r="563" spans="1:7" s="1" customFormat="1" x14ac:dyDescent="0.3">
      <c r="A563" s="188">
        <v>5</v>
      </c>
      <c r="B563" s="292" t="s">
        <v>196</v>
      </c>
      <c r="C563" s="100"/>
      <c r="D563" s="100" t="s">
        <v>4</v>
      </c>
      <c r="E563" s="100">
        <v>1</v>
      </c>
      <c r="F563" s="284">
        <v>2000</v>
      </c>
      <c r="G563" s="293" t="s">
        <v>28</v>
      </c>
    </row>
    <row r="564" spans="1:7" x14ac:dyDescent="0.3">
      <c r="A564" s="188">
        <v>6</v>
      </c>
      <c r="B564" s="203" t="s">
        <v>20</v>
      </c>
      <c r="C564" s="190">
        <v>16</v>
      </c>
      <c r="D564" s="188" t="s">
        <v>21</v>
      </c>
      <c r="E564" s="188">
        <v>1</v>
      </c>
      <c r="F564" s="189">
        <v>544.48</v>
      </c>
      <c r="G564" s="191" t="s">
        <v>19</v>
      </c>
    </row>
    <row r="565" spans="1:7" s="1" customFormat="1" x14ac:dyDescent="0.3">
      <c r="A565" s="188">
        <v>7</v>
      </c>
      <c r="B565" s="17" t="s">
        <v>178</v>
      </c>
      <c r="C565" s="53"/>
      <c r="D565" s="188" t="s">
        <v>79</v>
      </c>
      <c r="E565" s="190">
        <v>1</v>
      </c>
      <c r="F565" s="190">
        <v>13304.76</v>
      </c>
      <c r="G565" s="190" t="s">
        <v>19</v>
      </c>
    </row>
    <row r="566" spans="1:7" s="1" customFormat="1" x14ac:dyDescent="0.3">
      <c r="A566" s="188">
        <v>8</v>
      </c>
      <c r="B566" s="292" t="s">
        <v>196</v>
      </c>
      <c r="C566" s="100"/>
      <c r="D566" s="100" t="s">
        <v>4</v>
      </c>
      <c r="E566" s="100">
        <v>1</v>
      </c>
      <c r="F566" s="284">
        <v>2000</v>
      </c>
      <c r="G566" s="293" t="s">
        <v>19</v>
      </c>
    </row>
    <row r="567" spans="1:7" x14ac:dyDescent="0.3">
      <c r="A567" s="188">
        <v>9</v>
      </c>
      <c r="B567" s="203" t="s">
        <v>196</v>
      </c>
      <c r="C567" s="190"/>
      <c r="D567" s="188" t="s">
        <v>4</v>
      </c>
      <c r="E567" s="188">
        <v>1</v>
      </c>
      <c r="F567" s="189">
        <v>2000</v>
      </c>
      <c r="G567" s="206" t="s">
        <v>22</v>
      </c>
    </row>
    <row r="568" spans="1:7" x14ac:dyDescent="0.3">
      <c r="A568" s="188">
        <v>10</v>
      </c>
      <c r="B568" s="203" t="s">
        <v>188</v>
      </c>
      <c r="C568" s="190"/>
      <c r="D568" s="188" t="s">
        <v>146</v>
      </c>
      <c r="E568" s="32" t="s">
        <v>189</v>
      </c>
      <c r="F568" s="189">
        <v>13045.21</v>
      </c>
      <c r="G568" s="191"/>
    </row>
    <row r="569" spans="1:7" x14ac:dyDescent="0.3">
      <c r="A569" s="188">
        <v>11</v>
      </c>
      <c r="B569" s="292" t="s">
        <v>196</v>
      </c>
      <c r="C569" s="100"/>
      <c r="D569" s="100" t="s">
        <v>4</v>
      </c>
      <c r="E569" s="100">
        <v>1</v>
      </c>
      <c r="F569" s="284">
        <v>2000</v>
      </c>
      <c r="G569" s="293" t="s">
        <v>215</v>
      </c>
    </row>
    <row r="570" spans="1:7" x14ac:dyDescent="0.3">
      <c r="A570" s="188">
        <v>12</v>
      </c>
      <c r="B570" s="203" t="s">
        <v>196</v>
      </c>
      <c r="C570" s="190"/>
      <c r="D570" s="188" t="s">
        <v>4</v>
      </c>
      <c r="E570" s="188">
        <v>1</v>
      </c>
      <c r="F570" s="189">
        <v>2000</v>
      </c>
      <c r="G570" s="206" t="s">
        <v>240</v>
      </c>
    </row>
    <row r="571" spans="1:7" s="1" customFormat="1" x14ac:dyDescent="0.3">
      <c r="A571" s="188">
        <v>13</v>
      </c>
      <c r="B571" s="203" t="s">
        <v>14</v>
      </c>
      <c r="C571" s="190">
        <v>30</v>
      </c>
      <c r="D571" s="188" t="s">
        <v>15</v>
      </c>
      <c r="E571" s="86">
        <v>1</v>
      </c>
      <c r="F571" s="189">
        <v>1550.96</v>
      </c>
      <c r="G571" s="185" t="s">
        <v>240</v>
      </c>
    </row>
    <row r="572" spans="1:7" x14ac:dyDescent="0.3">
      <c r="A572" s="188">
        <v>14</v>
      </c>
      <c r="B572" s="203" t="s">
        <v>204</v>
      </c>
      <c r="C572" s="190"/>
      <c r="D572" s="188" t="s">
        <v>18</v>
      </c>
      <c r="E572" s="188">
        <v>9.1999999999999993</v>
      </c>
      <c r="F572" s="189">
        <v>11327.96</v>
      </c>
      <c r="G572" s="205" t="s">
        <v>272</v>
      </c>
    </row>
    <row r="573" spans="1:7" s="1" customFormat="1" x14ac:dyDescent="0.3">
      <c r="A573" s="188">
        <v>15</v>
      </c>
      <c r="B573" s="203" t="s">
        <v>196</v>
      </c>
      <c r="C573" s="190"/>
      <c r="D573" s="190" t="s">
        <v>4</v>
      </c>
      <c r="E573" s="190">
        <v>1</v>
      </c>
      <c r="F573" s="191">
        <v>2000</v>
      </c>
      <c r="G573" s="121" t="s">
        <v>272</v>
      </c>
    </row>
    <row r="574" spans="1:7" s="1" customFormat="1" x14ac:dyDescent="0.3">
      <c r="A574" s="188">
        <v>16</v>
      </c>
      <c r="B574" s="203" t="s">
        <v>378</v>
      </c>
      <c r="C574" s="190"/>
      <c r="D574" s="190" t="s">
        <v>21</v>
      </c>
      <c r="E574" s="190">
        <v>3</v>
      </c>
      <c r="F574" s="191">
        <v>28805.38</v>
      </c>
      <c r="G574" s="199" t="s">
        <v>368</v>
      </c>
    </row>
    <row r="575" spans="1:7" s="1" customFormat="1" x14ac:dyDescent="0.3">
      <c r="A575" s="188">
        <v>17</v>
      </c>
      <c r="B575" s="203" t="s">
        <v>196</v>
      </c>
      <c r="C575" s="190"/>
      <c r="D575" s="190" t="s">
        <v>4</v>
      </c>
      <c r="E575" s="190">
        <v>1</v>
      </c>
      <c r="F575" s="191">
        <v>2000</v>
      </c>
      <c r="G575" s="199" t="s">
        <v>368</v>
      </c>
    </row>
    <row r="576" spans="1:7" s="1" customFormat="1" x14ac:dyDescent="0.3">
      <c r="A576" s="188">
        <v>18</v>
      </c>
      <c r="B576" s="203" t="s">
        <v>359</v>
      </c>
      <c r="C576" s="190">
        <v>67</v>
      </c>
      <c r="D576" s="190" t="s">
        <v>15</v>
      </c>
      <c r="E576" s="336">
        <v>1</v>
      </c>
      <c r="F576" s="191">
        <v>846.7</v>
      </c>
      <c r="G576" s="199" t="s">
        <v>368</v>
      </c>
    </row>
    <row r="577" spans="1:7" s="1" customFormat="1" x14ac:dyDescent="0.3">
      <c r="A577" s="188"/>
      <c r="B577" s="203"/>
      <c r="C577" s="190"/>
      <c r="D577" s="188"/>
      <c r="E577" s="188"/>
      <c r="F577" s="189"/>
      <c r="G577" s="205"/>
    </row>
    <row r="578" spans="1:7" x14ac:dyDescent="0.3">
      <c r="A578" s="188"/>
      <c r="B578" s="18" t="s">
        <v>24</v>
      </c>
      <c r="C578" s="60"/>
      <c r="D578" s="190"/>
      <c r="E578" s="190"/>
      <c r="F578" s="20">
        <f>SUM(F559:F577)</f>
        <v>104639.52</v>
      </c>
      <c r="G578" s="189"/>
    </row>
    <row r="579" spans="1:7" x14ac:dyDescent="0.3">
      <c r="A579" s="188"/>
      <c r="B579" s="18" t="s">
        <v>32</v>
      </c>
      <c r="C579" s="60"/>
      <c r="D579" s="190"/>
      <c r="E579" s="190"/>
      <c r="F579" s="20">
        <v>355825.54</v>
      </c>
      <c r="G579" s="66">
        <v>304915.09999999998</v>
      </c>
    </row>
    <row r="580" spans="1:7" x14ac:dyDescent="0.3">
      <c r="A580" s="188"/>
      <c r="B580" s="49" t="s">
        <v>30</v>
      </c>
      <c r="C580" s="47"/>
      <c r="D580" s="188"/>
      <c r="E580" s="188"/>
      <c r="F580" s="29">
        <f>F579-F578</f>
        <v>251186.01999999996</v>
      </c>
      <c r="G580" s="20"/>
    </row>
    <row r="581" spans="1:7" x14ac:dyDescent="0.3">
      <c r="A581" s="33"/>
      <c r="B581" s="76"/>
      <c r="C581" s="76"/>
      <c r="D581" s="77"/>
      <c r="E581" s="77"/>
      <c r="F581" s="77"/>
      <c r="G581" s="29"/>
    </row>
    <row r="582" spans="1:7" x14ac:dyDescent="0.3">
      <c r="A582" s="583" t="s">
        <v>55</v>
      </c>
      <c r="B582" s="584"/>
      <c r="C582" s="584"/>
      <c r="D582" s="584"/>
      <c r="E582" s="584"/>
      <c r="F582" s="585"/>
      <c r="G582" s="45"/>
    </row>
    <row r="583" spans="1:7" x14ac:dyDescent="0.3">
      <c r="A583" s="188">
        <v>1</v>
      </c>
      <c r="B583" s="203" t="s">
        <v>14</v>
      </c>
      <c r="C583" s="190">
        <v>17</v>
      </c>
      <c r="D583" s="188" t="s">
        <v>15</v>
      </c>
      <c r="E583" s="188">
        <v>1.1000000000000001</v>
      </c>
      <c r="F583" s="188">
        <v>1026.75</v>
      </c>
      <c r="G583" s="189" t="s">
        <v>16</v>
      </c>
    </row>
    <row r="584" spans="1:7" x14ac:dyDescent="0.3">
      <c r="A584" s="185">
        <v>2</v>
      </c>
      <c r="B584" s="192" t="s">
        <v>153</v>
      </c>
      <c r="C584" s="53"/>
      <c r="D584" s="188" t="s">
        <v>15</v>
      </c>
      <c r="E584" s="190">
        <v>9</v>
      </c>
      <c r="F584" s="190">
        <v>9482.14</v>
      </c>
      <c r="G584" s="189" t="s">
        <v>16</v>
      </c>
    </row>
    <row r="585" spans="1:7" x14ac:dyDescent="0.3">
      <c r="A585" s="188">
        <v>3</v>
      </c>
      <c r="B585" s="203" t="s">
        <v>177</v>
      </c>
      <c r="C585" s="190"/>
      <c r="D585" s="188" t="s">
        <v>121</v>
      </c>
      <c r="E585" s="32" t="s">
        <v>176</v>
      </c>
      <c r="F585" s="189">
        <v>857.09</v>
      </c>
      <c r="G585" s="188" t="s">
        <v>19</v>
      </c>
    </row>
    <row r="586" spans="1:7" x14ac:dyDescent="0.3">
      <c r="A586" s="188">
        <v>4</v>
      </c>
      <c r="B586" s="17" t="s">
        <v>128</v>
      </c>
      <c r="C586" s="53"/>
      <c r="D586" s="188" t="s">
        <v>81</v>
      </c>
      <c r="E586" s="190">
        <v>1</v>
      </c>
      <c r="F586" s="190">
        <v>198067.92</v>
      </c>
      <c r="G586" s="189" t="s">
        <v>19</v>
      </c>
    </row>
    <row r="587" spans="1:7" x14ac:dyDescent="0.3">
      <c r="A587" s="188">
        <v>5</v>
      </c>
      <c r="B587" s="202" t="s">
        <v>287</v>
      </c>
      <c r="C587" s="190"/>
      <c r="D587" s="188" t="s">
        <v>21</v>
      </c>
      <c r="E587" s="188">
        <v>7</v>
      </c>
      <c r="F587" s="189">
        <v>2116.2399999999998</v>
      </c>
      <c r="G587" s="189" t="s">
        <v>272</v>
      </c>
    </row>
    <row r="588" spans="1:7" x14ac:dyDescent="0.3">
      <c r="A588" s="188">
        <v>6</v>
      </c>
      <c r="B588" s="202" t="s">
        <v>359</v>
      </c>
      <c r="C588" s="112">
        <v>64</v>
      </c>
      <c r="D588" s="198" t="s">
        <v>15</v>
      </c>
      <c r="E588" s="198">
        <v>1</v>
      </c>
      <c r="F588" s="205">
        <v>1550.96</v>
      </c>
      <c r="G588" s="205" t="s">
        <v>272</v>
      </c>
    </row>
    <row r="589" spans="1:7" s="1" customFormat="1" x14ac:dyDescent="0.3">
      <c r="A589" s="105"/>
      <c r="B589" s="202"/>
      <c r="C589" s="112"/>
      <c r="D589" s="198"/>
      <c r="E589" s="198"/>
      <c r="F589" s="205"/>
      <c r="G589" s="205"/>
    </row>
    <row r="590" spans="1:7" x14ac:dyDescent="0.3">
      <c r="A590" s="188"/>
      <c r="B590" s="18" t="s">
        <v>24</v>
      </c>
      <c r="C590" s="18"/>
      <c r="D590" s="188"/>
      <c r="E590" s="188"/>
      <c r="F590" s="20">
        <f>SUM(F583:F589)</f>
        <v>213101.1</v>
      </c>
      <c r="G590" s="189"/>
    </row>
    <row r="591" spans="1:7" x14ac:dyDescent="0.3">
      <c r="A591" s="188"/>
      <c r="B591" s="18" t="s">
        <v>32</v>
      </c>
      <c r="C591" s="18"/>
      <c r="D591" s="188"/>
      <c r="E591" s="188"/>
      <c r="F591" s="20">
        <v>239509</v>
      </c>
      <c r="G591" s="20"/>
    </row>
    <row r="592" spans="1:7" x14ac:dyDescent="0.3">
      <c r="A592" s="188"/>
      <c r="B592" s="49" t="s">
        <v>30</v>
      </c>
      <c r="C592" s="49"/>
      <c r="D592" s="188"/>
      <c r="E592" s="188"/>
      <c r="F592" s="29">
        <f>F591-F590</f>
        <v>26407.899999999994</v>
      </c>
      <c r="G592" s="29"/>
    </row>
    <row r="593" spans="1:7" x14ac:dyDescent="0.3">
      <c r="A593" s="58"/>
      <c r="B593" s="30"/>
      <c r="C593" s="30"/>
      <c r="D593" s="58"/>
      <c r="E593" s="58"/>
      <c r="F593" s="58"/>
      <c r="G593" s="29"/>
    </row>
    <row r="594" spans="1:7" x14ac:dyDescent="0.3">
      <c r="A594" s="583" t="s">
        <v>56</v>
      </c>
      <c r="B594" s="584"/>
      <c r="C594" s="584"/>
      <c r="D594" s="584"/>
      <c r="E594" s="584"/>
      <c r="F594" s="585"/>
      <c r="G594" s="45"/>
    </row>
    <row r="595" spans="1:7" x14ac:dyDescent="0.3">
      <c r="A595" s="188">
        <v>1</v>
      </c>
      <c r="B595" s="203" t="s">
        <v>138</v>
      </c>
      <c r="C595" s="190">
        <v>6</v>
      </c>
      <c r="D595" s="188"/>
      <c r="E595" s="188"/>
      <c r="F595" s="188">
        <v>1517.66</v>
      </c>
      <c r="G595" s="189"/>
    </row>
    <row r="596" spans="1:7" x14ac:dyDescent="0.3">
      <c r="A596" s="106">
        <v>2</v>
      </c>
      <c r="B596" s="104" t="s">
        <v>179</v>
      </c>
      <c r="C596" s="81"/>
      <c r="D596" s="201" t="s">
        <v>181</v>
      </c>
      <c r="E596" s="201" t="s">
        <v>182</v>
      </c>
      <c r="F596" s="204">
        <v>11464.23</v>
      </c>
      <c r="G596" s="201" t="s">
        <v>19</v>
      </c>
    </row>
    <row r="597" spans="1:7" x14ac:dyDescent="0.3">
      <c r="A597" s="215"/>
      <c r="B597" s="202" t="s">
        <v>180</v>
      </c>
      <c r="C597" s="200"/>
      <c r="D597" s="198"/>
      <c r="E597" s="198"/>
      <c r="F597" s="205"/>
      <c r="G597" s="205"/>
    </row>
    <row r="598" spans="1:7" x14ac:dyDescent="0.3">
      <c r="A598" s="215"/>
      <c r="B598" s="202"/>
      <c r="C598" s="200"/>
      <c r="D598" s="198"/>
      <c r="E598" s="198"/>
      <c r="F598" s="205"/>
      <c r="G598" s="205"/>
    </row>
    <row r="599" spans="1:7" x14ac:dyDescent="0.3">
      <c r="A599" s="188"/>
      <c r="B599" s="202"/>
      <c r="C599" s="190"/>
      <c r="D599" s="188"/>
      <c r="E599" s="188"/>
      <c r="F599" s="188"/>
      <c r="G599" s="189"/>
    </row>
    <row r="600" spans="1:7" x14ac:dyDescent="0.3">
      <c r="A600" s="188"/>
      <c r="B600" s="46" t="s">
        <v>24</v>
      </c>
      <c r="C600" s="18"/>
      <c r="D600" s="188"/>
      <c r="E600" s="188"/>
      <c r="F600" s="20">
        <f>SUM(F595:F599)</f>
        <v>12981.89</v>
      </c>
      <c r="G600" s="19"/>
    </row>
    <row r="601" spans="1:7" x14ac:dyDescent="0.3">
      <c r="A601" s="36"/>
      <c r="B601" s="122" t="s">
        <v>32</v>
      </c>
      <c r="C601" s="18"/>
      <c r="D601" s="188"/>
      <c r="E601" s="188"/>
      <c r="F601" s="29">
        <v>138069.79999999999</v>
      </c>
      <c r="G601" s="66">
        <v>152095.79999999999</v>
      </c>
    </row>
    <row r="602" spans="1:7" x14ac:dyDescent="0.3">
      <c r="A602" s="188"/>
      <c r="B602" s="49" t="s">
        <v>26</v>
      </c>
      <c r="C602" s="40"/>
      <c r="D602" s="188"/>
      <c r="E602" s="188"/>
      <c r="F602" s="29">
        <f>F601-F600</f>
        <v>125087.90999999999</v>
      </c>
      <c r="G602" s="20"/>
    </row>
    <row r="603" spans="1:7" x14ac:dyDescent="0.3">
      <c r="A603" s="30"/>
      <c r="B603" s="30"/>
      <c r="C603" s="30"/>
      <c r="D603" s="58"/>
      <c r="E603" s="58"/>
      <c r="F603" s="58"/>
      <c r="G603" s="44"/>
    </row>
    <row r="604" spans="1:7" x14ac:dyDescent="0.3">
      <c r="A604" s="583" t="s">
        <v>57</v>
      </c>
      <c r="B604" s="584"/>
      <c r="C604" s="584"/>
      <c r="D604" s="584"/>
      <c r="E604" s="584"/>
      <c r="F604" s="584"/>
      <c r="G604" s="584"/>
    </row>
    <row r="605" spans="1:7" x14ac:dyDescent="0.3">
      <c r="A605" s="188">
        <v>1</v>
      </c>
      <c r="B605" s="203" t="s">
        <v>139</v>
      </c>
      <c r="C605" s="190"/>
      <c r="D605" s="188" t="s">
        <v>137</v>
      </c>
      <c r="E605" s="188">
        <v>6</v>
      </c>
      <c r="F605" s="188">
        <v>1924.13</v>
      </c>
      <c r="G605" s="189" t="s">
        <v>16</v>
      </c>
    </row>
    <row r="606" spans="1:7" x14ac:dyDescent="0.3">
      <c r="A606" s="188">
        <v>2</v>
      </c>
      <c r="B606" s="203" t="s">
        <v>154</v>
      </c>
      <c r="C606" s="190">
        <v>113</v>
      </c>
      <c r="D606" s="188" t="s">
        <v>15</v>
      </c>
      <c r="E606" s="188">
        <v>1.5</v>
      </c>
      <c r="F606" s="188">
        <v>1580.61</v>
      </c>
      <c r="G606" s="189" t="s">
        <v>28</v>
      </c>
    </row>
    <row r="607" spans="1:7" x14ac:dyDescent="0.3">
      <c r="A607" s="188">
        <v>3</v>
      </c>
      <c r="B607" s="202" t="s">
        <v>20</v>
      </c>
      <c r="C607" s="190">
        <v>141</v>
      </c>
      <c r="D607" s="188" t="s">
        <v>21</v>
      </c>
      <c r="E607" s="188">
        <v>1</v>
      </c>
      <c r="F607" s="189">
        <v>544.48</v>
      </c>
      <c r="G607" s="189" t="s">
        <v>19</v>
      </c>
    </row>
    <row r="608" spans="1:7" x14ac:dyDescent="0.3">
      <c r="A608" s="188">
        <v>4</v>
      </c>
      <c r="B608" s="203" t="s">
        <v>154</v>
      </c>
      <c r="C608" s="190">
        <v>116</v>
      </c>
      <c r="D608" s="188" t="s">
        <v>15</v>
      </c>
      <c r="E608" s="188">
        <v>1</v>
      </c>
      <c r="F608" s="189">
        <v>1550.96</v>
      </c>
      <c r="G608" s="189" t="s">
        <v>22</v>
      </c>
    </row>
    <row r="609" spans="1:7" x14ac:dyDescent="0.3">
      <c r="A609" s="188">
        <v>5</v>
      </c>
      <c r="B609" s="202" t="s">
        <v>268</v>
      </c>
      <c r="C609" s="200"/>
      <c r="D609" s="198" t="s">
        <v>99</v>
      </c>
      <c r="E609" s="198">
        <v>1</v>
      </c>
      <c r="F609" s="205">
        <v>10511.29</v>
      </c>
      <c r="G609" s="205" t="s">
        <v>240</v>
      </c>
    </row>
    <row r="610" spans="1:7" s="1" customFormat="1" x14ac:dyDescent="0.3">
      <c r="A610" s="188">
        <v>6</v>
      </c>
      <c r="B610" s="202" t="s">
        <v>444</v>
      </c>
      <c r="C610" s="200"/>
      <c r="D610" s="198" t="s">
        <v>21</v>
      </c>
      <c r="E610" s="198">
        <v>1</v>
      </c>
      <c r="F610" s="205">
        <v>551.24</v>
      </c>
      <c r="G610" s="205" t="s">
        <v>384</v>
      </c>
    </row>
    <row r="611" spans="1:7" s="1" customFormat="1" x14ac:dyDescent="0.3">
      <c r="A611" s="188"/>
      <c r="B611" s="202"/>
      <c r="C611" s="200"/>
      <c r="D611" s="198"/>
      <c r="E611" s="198"/>
      <c r="F611" s="205"/>
      <c r="G611" s="205"/>
    </row>
    <row r="612" spans="1:7" ht="15" customHeight="1" x14ac:dyDescent="0.3">
      <c r="A612" s="188"/>
      <c r="B612" s="202"/>
      <c r="C612" s="200"/>
      <c r="D612" s="198"/>
      <c r="E612" s="198"/>
      <c r="F612" s="205"/>
      <c r="G612" s="205"/>
    </row>
    <row r="613" spans="1:7" x14ac:dyDescent="0.3">
      <c r="A613" s="188"/>
      <c r="B613" s="18" t="s">
        <v>24</v>
      </c>
      <c r="C613" s="18"/>
      <c r="D613" s="18"/>
      <c r="E613" s="188"/>
      <c r="F613" s="29">
        <f>SUM(F605:F612)</f>
        <v>16662.710000000003</v>
      </c>
      <c r="G613" s="20"/>
    </row>
    <row r="614" spans="1:7" x14ac:dyDescent="0.3">
      <c r="A614" s="188"/>
      <c r="B614" s="18" t="s">
        <v>32</v>
      </c>
      <c r="C614" s="18"/>
      <c r="D614" s="188"/>
      <c r="E614" s="188"/>
      <c r="F614" s="20">
        <v>517617.37</v>
      </c>
      <c r="G614" s="66">
        <v>604499.12</v>
      </c>
    </row>
    <row r="615" spans="1:7" x14ac:dyDescent="0.3">
      <c r="A615" s="188"/>
      <c r="B615" s="49" t="s">
        <v>26</v>
      </c>
      <c r="C615" s="49"/>
      <c r="D615" s="188"/>
      <c r="E615" s="188"/>
      <c r="F615" s="29">
        <f>F614-F613</f>
        <v>500954.66</v>
      </c>
      <c r="G615" s="20"/>
    </row>
    <row r="616" spans="1:7" x14ac:dyDescent="0.3">
      <c r="A616" s="1"/>
      <c r="B616" s="1"/>
      <c r="C616" s="1"/>
      <c r="D616" s="1"/>
      <c r="E616" s="1"/>
      <c r="F616" s="1"/>
      <c r="G616" s="52"/>
    </row>
    <row r="617" spans="1:7" s="1" customFormat="1" x14ac:dyDescent="0.3">
      <c r="G617" s="52"/>
    </row>
    <row r="618" spans="1:7" s="1" customFormat="1" ht="18" x14ac:dyDescent="0.35">
      <c r="A618" s="598" t="s">
        <v>345</v>
      </c>
      <c r="B618" s="598"/>
      <c r="C618" s="598"/>
      <c r="D618" s="598"/>
      <c r="E618" s="598"/>
      <c r="F618" s="598"/>
      <c r="G618" s="598"/>
    </row>
    <row r="619" spans="1:7" s="1" customFormat="1" ht="18" x14ac:dyDescent="0.35">
      <c r="A619" s="598" t="s">
        <v>346</v>
      </c>
      <c r="B619" s="598"/>
      <c r="C619" s="598"/>
      <c r="D619" s="598"/>
      <c r="E619" s="598"/>
      <c r="F619" s="598"/>
      <c r="G619" s="598"/>
    </row>
    <row r="620" spans="1:7" s="1" customFormat="1" ht="18" x14ac:dyDescent="0.35">
      <c r="A620" s="598" t="s">
        <v>347</v>
      </c>
      <c r="B620" s="598"/>
      <c r="C620" s="598"/>
      <c r="D620" s="598"/>
      <c r="E620" s="598"/>
      <c r="F620" s="598"/>
      <c r="G620" s="598"/>
    </row>
    <row r="622" spans="1:7" ht="15" thickBot="1" x14ac:dyDescent="0.35">
      <c r="A622" s="595" t="s">
        <v>36</v>
      </c>
      <c r="B622" s="596"/>
      <c r="C622" s="596"/>
      <c r="D622" s="596"/>
      <c r="E622" s="596"/>
      <c r="F622" s="597"/>
      <c r="G622" s="213"/>
    </row>
    <row r="623" spans="1:7" x14ac:dyDescent="0.3">
      <c r="A623" s="165">
        <v>1</v>
      </c>
      <c r="B623" s="174" t="s">
        <v>60</v>
      </c>
      <c r="C623" s="161"/>
      <c r="D623" s="154" t="s">
        <v>18</v>
      </c>
      <c r="E623" s="154">
        <v>369.8</v>
      </c>
      <c r="F623" s="154">
        <v>2110.56</v>
      </c>
      <c r="G623" s="154" t="s">
        <v>16</v>
      </c>
    </row>
    <row r="624" spans="1:7" ht="15" thickBot="1" x14ac:dyDescent="0.35">
      <c r="A624" s="231"/>
      <c r="B624" s="175" t="s">
        <v>61</v>
      </c>
      <c r="C624" s="176"/>
      <c r="D624" s="170"/>
      <c r="E624" s="170"/>
      <c r="F624" s="170"/>
      <c r="G624" s="170"/>
    </row>
    <row r="625" spans="1:7" x14ac:dyDescent="0.3">
      <c r="A625" s="190">
        <v>2</v>
      </c>
      <c r="B625" s="253" t="s">
        <v>109</v>
      </c>
      <c r="C625" s="254"/>
      <c r="D625" s="245" t="s">
        <v>15</v>
      </c>
      <c r="E625" s="255">
        <v>338</v>
      </c>
      <c r="F625" s="246">
        <v>146336.71</v>
      </c>
      <c r="G625" s="245" t="s">
        <v>16</v>
      </c>
    </row>
    <row r="626" spans="1:7" x14ac:dyDescent="0.3">
      <c r="A626" s="200">
        <v>3</v>
      </c>
      <c r="B626" s="25" t="s">
        <v>80</v>
      </c>
      <c r="C626" s="38"/>
      <c r="D626" s="198" t="s">
        <v>81</v>
      </c>
      <c r="E626" s="198">
        <v>1</v>
      </c>
      <c r="F626" s="205">
        <v>70084.53</v>
      </c>
      <c r="G626" s="198" t="s">
        <v>17</v>
      </c>
    </row>
    <row r="627" spans="1:7" x14ac:dyDescent="0.3">
      <c r="A627" s="190">
        <v>4</v>
      </c>
      <c r="B627" s="197" t="s">
        <v>20</v>
      </c>
      <c r="C627" s="187">
        <v>80</v>
      </c>
      <c r="D627" s="198" t="s">
        <v>21</v>
      </c>
      <c r="E627" s="198">
        <v>1</v>
      </c>
      <c r="F627" s="205">
        <v>552.30999999999995</v>
      </c>
      <c r="G627" s="198" t="s">
        <v>28</v>
      </c>
    </row>
    <row r="628" spans="1:7" x14ac:dyDescent="0.3">
      <c r="A628" s="200">
        <v>5</v>
      </c>
      <c r="B628" s="202" t="s">
        <v>161</v>
      </c>
      <c r="C628" s="38"/>
      <c r="D628" s="198"/>
      <c r="E628" s="198"/>
      <c r="F628" s="205">
        <v>64317.54</v>
      </c>
      <c r="G628" s="198" t="s">
        <v>19</v>
      </c>
    </row>
    <row r="629" spans="1:7" x14ac:dyDescent="0.3">
      <c r="A629" s="190">
        <v>6</v>
      </c>
      <c r="B629" s="202" t="s">
        <v>23</v>
      </c>
      <c r="C629" s="199">
        <v>6</v>
      </c>
      <c r="D629" s="200" t="s">
        <v>21</v>
      </c>
      <c r="E629" s="190">
        <v>2</v>
      </c>
      <c r="F629" s="191">
        <v>1143.3</v>
      </c>
      <c r="G629" s="190" t="s">
        <v>22</v>
      </c>
    </row>
    <row r="630" spans="1:7" x14ac:dyDescent="0.3">
      <c r="A630" s="200">
        <v>7</v>
      </c>
      <c r="B630" s="186" t="s">
        <v>247</v>
      </c>
      <c r="C630" s="95"/>
      <c r="D630" s="201" t="s">
        <v>121</v>
      </c>
      <c r="E630" s="32" t="s">
        <v>252</v>
      </c>
      <c r="F630" s="205">
        <v>34912.81</v>
      </c>
      <c r="G630" s="190" t="s">
        <v>240</v>
      </c>
    </row>
    <row r="631" spans="1:7" x14ac:dyDescent="0.3">
      <c r="A631" s="190">
        <v>8</v>
      </c>
      <c r="B631" s="203" t="s">
        <v>290</v>
      </c>
      <c r="C631" s="199">
        <v>71</v>
      </c>
      <c r="D631" s="188"/>
      <c r="E631" s="190"/>
      <c r="F631" s="190">
        <v>919.28</v>
      </c>
      <c r="G631" s="190" t="s">
        <v>272</v>
      </c>
    </row>
    <row r="632" spans="1:7" x14ac:dyDescent="0.3">
      <c r="A632" s="198">
        <v>9</v>
      </c>
      <c r="B632" s="202" t="s">
        <v>23</v>
      </c>
      <c r="C632" s="199" t="s">
        <v>344</v>
      </c>
      <c r="D632" s="200" t="s">
        <v>21</v>
      </c>
      <c r="E632" s="111" t="s">
        <v>257</v>
      </c>
      <c r="F632" s="200">
        <v>2215.12</v>
      </c>
      <c r="G632" s="200" t="s">
        <v>272</v>
      </c>
    </row>
    <row r="633" spans="1:7" x14ac:dyDescent="0.3">
      <c r="A633" s="198"/>
      <c r="B633" s="202"/>
      <c r="C633" s="199"/>
      <c r="D633" s="200"/>
      <c r="E633" s="111"/>
      <c r="F633" s="200"/>
      <c r="G633" s="200"/>
    </row>
    <row r="634" spans="1:7" x14ac:dyDescent="0.3">
      <c r="A634" s="188"/>
      <c r="B634" s="18" t="s">
        <v>24</v>
      </c>
      <c r="C634" s="188"/>
      <c r="D634" s="188"/>
      <c r="E634" s="188"/>
      <c r="F634" s="29">
        <f>SUM(F623:F632)</f>
        <v>322592.15999999997</v>
      </c>
      <c r="G634" s="191"/>
    </row>
    <row r="635" spans="1:7" x14ac:dyDescent="0.3">
      <c r="A635" s="188"/>
      <c r="B635" s="18" t="s">
        <v>32</v>
      </c>
      <c r="C635" s="18"/>
      <c r="D635" s="188"/>
      <c r="E635" s="188"/>
      <c r="F635" s="20">
        <v>312072.96999999997</v>
      </c>
      <c r="G635" s="66"/>
    </row>
    <row r="636" spans="1:7" x14ac:dyDescent="0.3">
      <c r="A636" s="188"/>
      <c r="B636" s="49" t="s">
        <v>30</v>
      </c>
      <c r="C636" s="49"/>
      <c r="D636" s="188"/>
      <c r="E636" s="188"/>
      <c r="F636" s="29">
        <f>F635-F634</f>
        <v>-10519.190000000002</v>
      </c>
      <c r="G636" s="29"/>
    </row>
  </sheetData>
  <mergeCells count="35">
    <mergeCell ref="A105:G105"/>
    <mergeCell ref="A71:G71"/>
    <mergeCell ref="A35:G35"/>
    <mergeCell ref="A1:G1"/>
    <mergeCell ref="A2:G2"/>
    <mergeCell ref="A7:G7"/>
    <mergeCell ref="B3:E3"/>
    <mergeCell ref="A86:G86"/>
    <mergeCell ref="A126:F126"/>
    <mergeCell ref="A170:F170"/>
    <mergeCell ref="A622:F622"/>
    <mergeCell ref="A618:G618"/>
    <mergeCell ref="A619:G619"/>
    <mergeCell ref="A620:G620"/>
    <mergeCell ref="A393:F393"/>
    <mergeCell ref="A604:G604"/>
    <mergeCell ref="A594:F594"/>
    <mergeCell ref="A582:F582"/>
    <mergeCell ref="A558:G558"/>
    <mergeCell ref="A541:G541"/>
    <mergeCell ref="A507:G507"/>
    <mergeCell ref="A493:F493"/>
    <mergeCell ref="A376:F376"/>
    <mergeCell ref="A312:F312"/>
    <mergeCell ref="A467:F467"/>
    <mergeCell ref="A442:F442"/>
    <mergeCell ref="A409:F409"/>
    <mergeCell ref="A188:F188"/>
    <mergeCell ref="A151:F151"/>
    <mergeCell ref="A335:F335"/>
    <mergeCell ref="A205:F205"/>
    <mergeCell ref="A229:F229"/>
    <mergeCell ref="A300:F300"/>
    <mergeCell ref="A264:F264"/>
    <mergeCell ref="A356:F356"/>
  </mergeCells>
  <pageMargins left="0.70866141732283472" right="0.19685039370078741" top="0.39370078740157483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9"/>
  <sheetViews>
    <sheetView topLeftCell="A148" workbookViewId="0">
      <selection sqref="A1:A168"/>
    </sheetView>
  </sheetViews>
  <sheetFormatPr defaultRowHeight="14.4" x14ac:dyDescent="0.3"/>
  <cols>
    <col min="1" max="1" width="13.44140625" customWidth="1"/>
  </cols>
  <sheetData>
    <row r="1" spans="1:1" x14ac:dyDescent="0.3">
      <c r="A1" s="209">
        <v>4451.6899999999996</v>
      </c>
    </row>
    <row r="2" spans="1:1" ht="15" thickBot="1" x14ac:dyDescent="0.35">
      <c r="A2" s="198">
        <v>2274.7199999999998</v>
      </c>
    </row>
    <row r="3" spans="1:1" x14ac:dyDescent="0.3">
      <c r="A3" s="180">
        <v>7090.94</v>
      </c>
    </row>
    <row r="4" spans="1:1" ht="15" thickBot="1" x14ac:dyDescent="0.35">
      <c r="A4" s="181"/>
    </row>
    <row r="5" spans="1:1" x14ac:dyDescent="0.3">
      <c r="A5" s="198">
        <v>6453.49</v>
      </c>
    </row>
    <row r="6" spans="1:1" x14ac:dyDescent="0.3">
      <c r="A6" s="216">
        <v>5927.91</v>
      </c>
    </row>
    <row r="7" spans="1:1" x14ac:dyDescent="0.3">
      <c r="A7" s="190">
        <v>2275.52</v>
      </c>
    </row>
    <row r="8" spans="1:1" x14ac:dyDescent="0.3">
      <c r="A8" s="190">
        <v>1137.76</v>
      </c>
    </row>
    <row r="9" spans="1:1" x14ac:dyDescent="0.3">
      <c r="A9" s="216">
        <v>435.48</v>
      </c>
    </row>
    <row r="10" spans="1:1" x14ac:dyDescent="0.3">
      <c r="A10" s="207">
        <v>10870.12</v>
      </c>
    </row>
    <row r="11" spans="1:1" x14ac:dyDescent="0.3">
      <c r="A11" s="216"/>
    </row>
    <row r="12" spans="1:1" x14ac:dyDescent="0.3">
      <c r="A12" s="191">
        <v>4451.6899999999996</v>
      </c>
    </row>
    <row r="13" spans="1:1" x14ac:dyDescent="0.3">
      <c r="A13" s="90">
        <v>688.22</v>
      </c>
    </row>
    <row r="14" spans="1:1" x14ac:dyDescent="0.3">
      <c r="A14" s="257">
        <v>688.22</v>
      </c>
    </row>
    <row r="15" spans="1:1" x14ac:dyDescent="0.3">
      <c r="A15" s="206">
        <v>1798.49</v>
      </c>
    </row>
    <row r="16" spans="1:1" x14ac:dyDescent="0.3">
      <c r="A16" s="90">
        <v>3455.98</v>
      </c>
    </row>
    <row r="17" spans="1:1" x14ac:dyDescent="0.3">
      <c r="A17" s="90">
        <v>15309.67</v>
      </c>
    </row>
    <row r="18" spans="1:1" x14ac:dyDescent="0.3">
      <c r="A18" s="188">
        <v>1888.97</v>
      </c>
    </row>
    <row r="19" spans="1:1" ht="15" thickBot="1" x14ac:dyDescent="0.35">
      <c r="A19" s="201"/>
    </row>
    <row r="20" spans="1:1" x14ac:dyDescent="0.3">
      <c r="A20" s="180">
        <v>8980</v>
      </c>
    </row>
    <row r="21" spans="1:1" ht="15" thickBot="1" x14ac:dyDescent="0.35">
      <c r="A21" s="181"/>
    </row>
    <row r="22" spans="1:1" x14ac:dyDescent="0.3">
      <c r="A22" s="212">
        <v>1183.68</v>
      </c>
    </row>
    <row r="23" spans="1:1" x14ac:dyDescent="0.3">
      <c r="A23" s="191">
        <v>786.95</v>
      </c>
    </row>
    <row r="24" spans="1:1" x14ac:dyDescent="0.3">
      <c r="A24" s="190">
        <v>1137.76</v>
      </c>
    </row>
    <row r="26" spans="1:1" x14ac:dyDescent="0.3">
      <c r="A26" s="249">
        <v>82246.539999999994</v>
      </c>
    </row>
    <row r="27" spans="1:1" x14ac:dyDescent="0.3">
      <c r="A27" s="185">
        <v>1727.39</v>
      </c>
    </row>
    <row r="28" spans="1:1" x14ac:dyDescent="0.3">
      <c r="A28" s="191">
        <v>786.95</v>
      </c>
    </row>
    <row r="29" spans="1:1" ht="15" thickBot="1" x14ac:dyDescent="0.35">
      <c r="A29" s="190"/>
    </row>
    <row r="30" spans="1:1" x14ac:dyDescent="0.3">
      <c r="A30" s="154">
        <v>913.17</v>
      </c>
    </row>
    <row r="31" spans="1:1" ht="15" thickBot="1" x14ac:dyDescent="0.35">
      <c r="A31" s="170"/>
    </row>
    <row r="32" spans="1:1" x14ac:dyDescent="0.3">
      <c r="A32" s="180">
        <v>8980</v>
      </c>
    </row>
    <row r="33" spans="1:1" ht="15" thickBot="1" x14ac:dyDescent="0.35">
      <c r="A33" s="181"/>
    </row>
    <row r="34" spans="1:1" x14ac:dyDescent="0.3">
      <c r="A34" s="198">
        <v>1511.34</v>
      </c>
    </row>
    <row r="35" spans="1:1" x14ac:dyDescent="0.3">
      <c r="A35" s="198">
        <v>3462.88</v>
      </c>
    </row>
    <row r="36" spans="1:1" x14ac:dyDescent="0.3">
      <c r="A36" s="216">
        <v>1259.2</v>
      </c>
    </row>
    <row r="37" spans="1:1" ht="15" thickBot="1" x14ac:dyDescent="0.35">
      <c r="A37" s="189"/>
    </row>
    <row r="38" spans="1:1" x14ac:dyDescent="0.3">
      <c r="A38" s="166">
        <v>4538.4399999999996</v>
      </c>
    </row>
    <row r="39" spans="1:1" ht="15" thickBot="1" x14ac:dyDescent="0.35">
      <c r="A39" s="167"/>
    </row>
    <row r="40" spans="1:1" x14ac:dyDescent="0.3">
      <c r="A40" s="180">
        <v>10870.12</v>
      </c>
    </row>
    <row r="41" spans="1:1" ht="15" thickBot="1" x14ac:dyDescent="0.35">
      <c r="A41" s="181"/>
    </row>
    <row r="42" spans="1:1" x14ac:dyDescent="0.3">
      <c r="A42" s="198">
        <v>568.67999999999995</v>
      </c>
    </row>
    <row r="43" spans="1:1" x14ac:dyDescent="0.3">
      <c r="A43" s="249">
        <v>66571.95</v>
      </c>
    </row>
    <row r="44" spans="1:1" x14ac:dyDescent="0.3">
      <c r="A44" s="140">
        <v>944.5</v>
      </c>
    </row>
    <row r="45" spans="1:1" x14ac:dyDescent="0.3">
      <c r="A45" s="142">
        <v>153.99</v>
      </c>
    </row>
    <row r="46" spans="1:1" x14ac:dyDescent="0.3">
      <c r="A46" s="142"/>
    </row>
    <row r="47" spans="1:1" x14ac:dyDescent="0.3">
      <c r="A47" s="204">
        <v>569.59</v>
      </c>
    </row>
    <row r="48" spans="1:1" x14ac:dyDescent="0.3">
      <c r="A48" s="205"/>
    </row>
    <row r="49" spans="1:1" x14ac:dyDescent="0.3">
      <c r="A49" s="132">
        <v>94136.4</v>
      </c>
    </row>
    <row r="50" spans="1:1" ht="15" thickBot="1" x14ac:dyDescent="0.35">
      <c r="A50" s="217"/>
    </row>
    <row r="51" spans="1:1" x14ac:dyDescent="0.3">
      <c r="A51" s="154">
        <v>2110.56</v>
      </c>
    </row>
    <row r="52" spans="1:1" ht="15" thickBot="1" x14ac:dyDescent="0.35">
      <c r="A52" s="170"/>
    </row>
    <row r="53" spans="1:1" x14ac:dyDescent="0.3">
      <c r="A53" s="246">
        <v>146336.71</v>
      </c>
    </row>
    <row r="54" spans="1:1" x14ac:dyDescent="0.3">
      <c r="A54" s="205">
        <v>70084.53</v>
      </c>
    </row>
    <row r="55" spans="1:1" x14ac:dyDescent="0.3">
      <c r="A55" s="205">
        <v>552.30999999999995</v>
      </c>
    </row>
    <row r="56" spans="1:1" ht="15" thickBot="1" x14ac:dyDescent="0.35">
      <c r="A56" s="204"/>
    </row>
    <row r="57" spans="1:1" x14ac:dyDescent="0.3">
      <c r="A57" s="164">
        <v>1630</v>
      </c>
    </row>
    <row r="58" spans="1:1" ht="15" thickBot="1" x14ac:dyDescent="0.35">
      <c r="A58" s="171"/>
    </row>
    <row r="59" spans="1:1" x14ac:dyDescent="0.3">
      <c r="A59" s="180">
        <v>10870.12</v>
      </c>
    </row>
    <row r="60" spans="1:1" x14ac:dyDescent="0.3">
      <c r="A60" s="269"/>
    </row>
    <row r="61" spans="1:1" x14ac:dyDescent="0.3">
      <c r="A61" s="191">
        <v>6182.75</v>
      </c>
    </row>
    <row r="62" spans="1:1" x14ac:dyDescent="0.3">
      <c r="A62" s="205">
        <v>688.22</v>
      </c>
    </row>
    <row r="63" spans="1:1" x14ac:dyDescent="0.3">
      <c r="A63" s="216"/>
    </row>
    <row r="64" spans="1:1" x14ac:dyDescent="0.3">
      <c r="A64" s="198">
        <v>552.11</v>
      </c>
    </row>
    <row r="65" spans="1:1" x14ac:dyDescent="0.3">
      <c r="A65" s="27">
        <v>842.51</v>
      </c>
    </row>
    <row r="66" spans="1:1" x14ac:dyDescent="0.3">
      <c r="A66" s="198">
        <v>9707.18</v>
      </c>
    </row>
    <row r="67" spans="1:1" ht="15" thickBot="1" x14ac:dyDescent="0.35">
      <c r="A67" s="27"/>
    </row>
    <row r="68" spans="1:1" x14ac:dyDescent="0.3">
      <c r="A68" s="180">
        <v>8980</v>
      </c>
    </row>
    <row r="69" spans="1:1" ht="15" thickBot="1" x14ac:dyDescent="0.35">
      <c r="A69" s="181"/>
    </row>
    <row r="70" spans="1:1" x14ac:dyDescent="0.3">
      <c r="A70" s="189">
        <v>2403.9699999999998</v>
      </c>
    </row>
    <row r="71" spans="1:1" x14ac:dyDescent="0.3">
      <c r="A71" s="198">
        <v>2274.7199999999998</v>
      </c>
    </row>
    <row r="72" spans="1:1" x14ac:dyDescent="0.3">
      <c r="A72" s="189">
        <v>6067.49</v>
      </c>
    </row>
    <row r="73" spans="1:1" x14ac:dyDescent="0.3">
      <c r="A73" s="207">
        <v>244.8</v>
      </c>
    </row>
    <row r="74" spans="1:1" x14ac:dyDescent="0.3">
      <c r="A74" s="108"/>
    </row>
    <row r="75" spans="1:1" x14ac:dyDescent="0.3">
      <c r="A75" s="246">
        <v>40000</v>
      </c>
    </row>
    <row r="76" spans="1:1" x14ac:dyDescent="0.3">
      <c r="A76" s="204">
        <v>1712.19</v>
      </c>
    </row>
    <row r="77" spans="1:1" x14ac:dyDescent="0.3">
      <c r="A77" s="27"/>
    </row>
    <row r="78" spans="1:1" x14ac:dyDescent="0.3">
      <c r="A78" s="205">
        <v>46820</v>
      </c>
    </row>
    <row r="79" spans="1:1" x14ac:dyDescent="0.3">
      <c r="A79" s="198">
        <v>1137.3599999999999</v>
      </c>
    </row>
    <row r="80" spans="1:1" x14ac:dyDescent="0.3">
      <c r="A80" s="27">
        <v>3413.28</v>
      </c>
    </row>
    <row r="81" spans="1:1" x14ac:dyDescent="0.3">
      <c r="A81" s="27">
        <v>77180.960000000006</v>
      </c>
    </row>
    <row r="82" spans="1:1" x14ac:dyDescent="0.3">
      <c r="A82" s="190">
        <v>4580.9399999999996</v>
      </c>
    </row>
    <row r="83" spans="1:1" x14ac:dyDescent="0.3">
      <c r="A83" s="246">
        <v>89872.34</v>
      </c>
    </row>
    <row r="84" spans="1:1" x14ac:dyDescent="0.3">
      <c r="A84" s="190">
        <v>1750.64</v>
      </c>
    </row>
    <row r="85" spans="1:1" x14ac:dyDescent="0.3">
      <c r="A85" s="190">
        <v>4348.8900000000003</v>
      </c>
    </row>
    <row r="86" spans="1:1" x14ac:dyDescent="0.3">
      <c r="A86" s="190">
        <v>371.55</v>
      </c>
    </row>
    <row r="87" spans="1:1" x14ac:dyDescent="0.3">
      <c r="A87" s="198">
        <v>1137.76</v>
      </c>
    </row>
    <row r="88" spans="1:1" x14ac:dyDescent="0.3">
      <c r="A88" s="198">
        <v>1137.76</v>
      </c>
    </row>
    <row r="89" spans="1:1" x14ac:dyDescent="0.3">
      <c r="A89" s="81">
        <v>25484.99</v>
      </c>
    </row>
    <row r="90" spans="1:1" x14ac:dyDescent="0.3">
      <c r="A90" s="189">
        <v>17827.64</v>
      </c>
    </row>
    <row r="91" spans="1:1" x14ac:dyDescent="0.3">
      <c r="A91" s="189">
        <v>15406.22</v>
      </c>
    </row>
    <row r="92" spans="1:1" ht="15" thickBot="1" x14ac:dyDescent="0.35">
      <c r="A92" s="189"/>
    </row>
    <row r="93" spans="1:1" x14ac:dyDescent="0.3">
      <c r="A93" s="156">
        <v>376.68</v>
      </c>
    </row>
    <row r="94" spans="1:1" ht="15" thickBot="1" x14ac:dyDescent="0.35">
      <c r="A94" s="230"/>
    </row>
    <row r="95" spans="1:1" x14ac:dyDescent="0.3">
      <c r="A95" s="164">
        <v>7090.94</v>
      </c>
    </row>
    <row r="96" spans="1:1" ht="15" thickBot="1" x14ac:dyDescent="0.35">
      <c r="A96" s="236"/>
    </row>
    <row r="97" spans="1:1" x14ac:dyDescent="0.3">
      <c r="A97" s="115">
        <v>14418.4</v>
      </c>
    </row>
    <row r="98" spans="1:1" ht="15" thickBot="1" x14ac:dyDescent="0.35">
      <c r="A98" s="92"/>
    </row>
    <row r="99" spans="1:1" x14ac:dyDescent="0.3">
      <c r="A99" s="154">
        <v>787.61</v>
      </c>
    </row>
    <row r="100" spans="1:1" ht="15" thickBot="1" x14ac:dyDescent="0.35">
      <c r="A100" s="236"/>
    </row>
    <row r="101" spans="1:1" ht="15" thickBot="1" x14ac:dyDescent="0.35">
      <c r="A101" s="243">
        <v>417.17</v>
      </c>
    </row>
    <row r="102" spans="1:1" ht="15" thickBot="1" x14ac:dyDescent="0.35">
      <c r="A102" s="263">
        <v>1688.1</v>
      </c>
    </row>
    <row r="103" spans="1:1" x14ac:dyDescent="0.3">
      <c r="A103" s="27">
        <v>3774.09</v>
      </c>
    </row>
    <row r="104" spans="1:1" x14ac:dyDescent="0.3">
      <c r="A104" s="212"/>
    </row>
    <row r="105" spans="1:1" x14ac:dyDescent="0.3">
      <c r="A105" s="205">
        <v>3256.32</v>
      </c>
    </row>
    <row r="106" spans="1:1" x14ac:dyDescent="0.3">
      <c r="A106" s="191">
        <v>2770.59</v>
      </c>
    </row>
    <row r="107" spans="1:1" x14ac:dyDescent="0.3">
      <c r="A107" s="92">
        <v>3147.8</v>
      </c>
    </row>
    <row r="108" spans="1:1" x14ac:dyDescent="0.3">
      <c r="A108" s="188">
        <v>967.59</v>
      </c>
    </row>
    <row r="109" spans="1:1" x14ac:dyDescent="0.3">
      <c r="A109" s="188">
        <v>2361.17</v>
      </c>
    </row>
    <row r="110" spans="1:1" x14ac:dyDescent="0.3">
      <c r="A110" s="217">
        <v>1785.91</v>
      </c>
    </row>
    <row r="111" spans="1:1" x14ac:dyDescent="0.3">
      <c r="A111" s="188">
        <v>58890.15</v>
      </c>
    </row>
    <row r="112" spans="1:1" x14ac:dyDescent="0.3">
      <c r="A112" s="205"/>
    </row>
    <row r="113" spans="1:1" x14ac:dyDescent="0.3">
      <c r="A113" s="205">
        <v>500</v>
      </c>
    </row>
    <row r="114" spans="1:1" x14ac:dyDescent="0.3">
      <c r="A114" s="232">
        <v>1369.75</v>
      </c>
    </row>
    <row r="115" spans="1:1" x14ac:dyDescent="0.3">
      <c r="A115" s="188">
        <v>33602.92</v>
      </c>
    </row>
    <row r="116" spans="1:1" x14ac:dyDescent="0.3">
      <c r="A116" s="189">
        <v>34782.230000000003</v>
      </c>
    </row>
    <row r="117" spans="1:1" x14ac:dyDescent="0.3">
      <c r="A117" s="190"/>
    </row>
    <row r="118" spans="1:1" x14ac:dyDescent="0.3">
      <c r="A118" s="207">
        <v>8980</v>
      </c>
    </row>
    <row r="119" spans="1:1" x14ac:dyDescent="0.3">
      <c r="A119" s="216"/>
    </row>
    <row r="120" spans="1:1" x14ac:dyDescent="0.3">
      <c r="A120" s="206">
        <v>1369.75</v>
      </c>
    </row>
    <row r="121" spans="1:1" x14ac:dyDescent="0.3">
      <c r="A121" s="205">
        <v>6919.84</v>
      </c>
    </row>
    <row r="122" spans="1:1" x14ac:dyDescent="0.3">
      <c r="A122" s="189">
        <v>6956.37</v>
      </c>
    </row>
    <row r="123" spans="1:1" x14ac:dyDescent="0.3">
      <c r="A123" s="198">
        <v>1137.3599999999999</v>
      </c>
    </row>
    <row r="124" spans="1:1" x14ac:dyDescent="0.3">
      <c r="A124" s="205">
        <v>29465.98</v>
      </c>
    </row>
    <row r="125" spans="1:1" x14ac:dyDescent="0.3">
      <c r="A125" s="189">
        <v>34890.06</v>
      </c>
    </row>
    <row r="126" spans="1:1" ht="15" thickBot="1" x14ac:dyDescent="0.35">
      <c r="A126" s="190"/>
    </row>
    <row r="127" spans="1:1" x14ac:dyDescent="0.3">
      <c r="A127" s="180">
        <v>8980</v>
      </c>
    </row>
    <row r="128" spans="1:1" ht="15" thickBot="1" x14ac:dyDescent="0.35">
      <c r="A128" s="181"/>
    </row>
    <row r="129" spans="1:1" x14ac:dyDescent="0.3">
      <c r="A129" s="183">
        <v>1369.75</v>
      </c>
    </row>
    <row r="130" spans="1:1" x14ac:dyDescent="0.3">
      <c r="A130" s="191">
        <v>15043.62</v>
      </c>
    </row>
    <row r="131" spans="1:1" x14ac:dyDescent="0.3">
      <c r="A131" s="205">
        <v>1137.76</v>
      </c>
    </row>
    <row r="132" spans="1:1" x14ac:dyDescent="0.3">
      <c r="A132" s="189">
        <v>35267.64</v>
      </c>
    </row>
    <row r="133" spans="1:1" x14ac:dyDescent="0.3">
      <c r="A133" s="190"/>
    </row>
    <row r="134" spans="1:1" x14ac:dyDescent="0.3">
      <c r="A134" s="188">
        <v>12601.68</v>
      </c>
    </row>
    <row r="135" spans="1:1" x14ac:dyDescent="0.3">
      <c r="A135" s="198">
        <v>3013.28</v>
      </c>
    </row>
    <row r="136" spans="1:1" x14ac:dyDescent="0.3">
      <c r="A136" s="205"/>
    </row>
    <row r="137" spans="1:1" x14ac:dyDescent="0.3">
      <c r="A137" s="191">
        <v>1800</v>
      </c>
    </row>
    <row r="138" spans="1:1" x14ac:dyDescent="0.3">
      <c r="A138" s="191">
        <v>1071.82</v>
      </c>
    </row>
    <row r="139" spans="1:1" x14ac:dyDescent="0.3">
      <c r="A139" s="191">
        <v>1593.77</v>
      </c>
    </row>
    <row r="140" spans="1:1" x14ac:dyDescent="0.3">
      <c r="A140" s="189">
        <v>3659.14</v>
      </c>
    </row>
    <row r="141" spans="1:1" x14ac:dyDescent="0.3">
      <c r="A141" s="205">
        <v>7261.63</v>
      </c>
    </row>
    <row r="142" spans="1:1" x14ac:dyDescent="0.3">
      <c r="A142" s="205">
        <v>1821.21</v>
      </c>
    </row>
    <row r="143" spans="1:1" x14ac:dyDescent="0.3">
      <c r="A143" s="205">
        <v>4675.12</v>
      </c>
    </row>
    <row r="144" spans="1:1" x14ac:dyDescent="0.3">
      <c r="A144" s="205"/>
    </row>
    <row r="145" spans="1:1" x14ac:dyDescent="0.3">
      <c r="A145" s="190">
        <v>28000.93</v>
      </c>
    </row>
    <row r="146" spans="1:1" x14ac:dyDescent="0.3">
      <c r="A146" s="205">
        <v>5911.32</v>
      </c>
    </row>
    <row r="147" spans="1:1" x14ac:dyDescent="0.3">
      <c r="A147" s="191">
        <v>9376.1</v>
      </c>
    </row>
    <row r="148" spans="1:1" x14ac:dyDescent="0.3">
      <c r="A148" s="190">
        <v>5463.85</v>
      </c>
    </row>
    <row r="149" spans="1:1" x14ac:dyDescent="0.3">
      <c r="A149" s="191"/>
    </row>
    <row r="150" spans="1:1" x14ac:dyDescent="0.3">
      <c r="A150" s="190">
        <v>5595.15</v>
      </c>
    </row>
    <row r="151" spans="1:1" x14ac:dyDescent="0.3">
      <c r="A151" s="205">
        <v>1674.02</v>
      </c>
    </row>
    <row r="152" spans="1:1" x14ac:dyDescent="0.3">
      <c r="A152" s="205"/>
    </row>
    <row r="153" spans="1:1" x14ac:dyDescent="0.3">
      <c r="A153" s="188">
        <v>381.34</v>
      </c>
    </row>
    <row r="154" spans="1:1" x14ac:dyDescent="0.3">
      <c r="A154" s="189">
        <v>844.24</v>
      </c>
    </row>
    <row r="155" spans="1:1" x14ac:dyDescent="0.3">
      <c r="A155" s="189">
        <v>1924.13</v>
      </c>
    </row>
    <row r="156" spans="1:1" x14ac:dyDescent="0.3">
      <c r="A156" s="205">
        <v>1477.41</v>
      </c>
    </row>
    <row r="157" spans="1:1" x14ac:dyDescent="0.3">
      <c r="A157" s="188"/>
    </row>
    <row r="158" spans="1:1" x14ac:dyDescent="0.3">
      <c r="A158" s="190">
        <v>16802.240000000002</v>
      </c>
    </row>
    <row r="159" spans="1:1" x14ac:dyDescent="0.3">
      <c r="A159" s="189">
        <v>411.83</v>
      </c>
    </row>
    <row r="160" spans="1:1" x14ac:dyDescent="0.3">
      <c r="A160" s="189"/>
    </row>
    <row r="161" spans="1:1" x14ac:dyDescent="0.3">
      <c r="A161" s="188">
        <v>1026.75</v>
      </c>
    </row>
    <row r="162" spans="1:1" x14ac:dyDescent="0.3">
      <c r="A162" s="190">
        <v>9482.14</v>
      </c>
    </row>
    <row r="163" spans="1:1" x14ac:dyDescent="0.3">
      <c r="A163" s="190"/>
    </row>
    <row r="164" spans="1:1" x14ac:dyDescent="0.3">
      <c r="A164" s="188">
        <v>1517.66</v>
      </c>
    </row>
    <row r="166" spans="1:1" x14ac:dyDescent="0.3">
      <c r="A166" s="188">
        <v>1924.13</v>
      </c>
    </row>
    <row r="167" spans="1:1" x14ac:dyDescent="0.3">
      <c r="A167" s="188">
        <v>1580.61</v>
      </c>
    </row>
    <row r="168" spans="1:1" x14ac:dyDescent="0.3">
      <c r="A168" s="189">
        <f>SUM(A1:A167)</f>
        <v>1416635.95</v>
      </c>
    </row>
    <row r="169" spans="1:1" x14ac:dyDescent="0.3">
      <c r="A169" s="1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C8" sqref="C8"/>
    </sheetView>
  </sheetViews>
  <sheetFormatPr defaultRowHeight="14.4" x14ac:dyDescent="0.3"/>
  <cols>
    <col min="1" max="1" width="21.109375" customWidth="1"/>
    <col min="2" max="2" width="24.5546875" customWidth="1"/>
    <col min="3" max="3" width="41.44140625" customWidth="1"/>
  </cols>
  <sheetData>
    <row r="1" spans="1:3" ht="18" x14ac:dyDescent="0.35">
      <c r="A1" s="607" t="s">
        <v>294</v>
      </c>
      <c r="B1" s="607"/>
      <c r="C1" s="607"/>
    </row>
    <row r="3" spans="1:3" x14ac:dyDescent="0.3">
      <c r="A3" s="303" t="s">
        <v>295</v>
      </c>
      <c r="B3" s="303" t="s">
        <v>25</v>
      </c>
      <c r="C3" s="299" t="s">
        <v>296</v>
      </c>
    </row>
    <row r="4" spans="1:3" x14ac:dyDescent="0.3">
      <c r="A4" s="304"/>
      <c r="B4" s="304"/>
      <c r="C4" s="301" t="s">
        <v>297</v>
      </c>
    </row>
    <row r="5" spans="1:3" x14ac:dyDescent="0.3">
      <c r="A5" s="303" t="s">
        <v>299</v>
      </c>
      <c r="B5" s="298"/>
      <c r="C5" s="309" t="s">
        <v>340</v>
      </c>
    </row>
    <row r="6" spans="1:3" x14ac:dyDescent="0.3">
      <c r="A6" s="304"/>
      <c r="B6" s="300"/>
      <c r="C6" s="310"/>
    </row>
    <row r="7" spans="1:3" x14ac:dyDescent="0.3">
      <c r="A7" s="303" t="s">
        <v>300</v>
      </c>
      <c r="B7" s="298" t="s">
        <v>298</v>
      </c>
      <c r="C7" s="311" t="s">
        <v>341</v>
      </c>
    </row>
    <row r="8" spans="1:3" x14ac:dyDescent="0.3">
      <c r="A8" s="304"/>
      <c r="B8" s="300" t="s">
        <v>325</v>
      </c>
      <c r="C8" s="312"/>
    </row>
    <row r="9" spans="1:3" x14ac:dyDescent="0.3">
      <c r="A9" s="303" t="s">
        <v>29</v>
      </c>
      <c r="B9" s="303"/>
      <c r="C9" s="307"/>
    </row>
    <row r="10" spans="1:3" s="1" customFormat="1" x14ac:dyDescent="0.3">
      <c r="A10" s="304"/>
      <c r="B10" s="304"/>
      <c r="C10" s="301"/>
    </row>
    <row r="11" spans="1:3" x14ac:dyDescent="0.3">
      <c r="A11" s="308" t="s">
        <v>31</v>
      </c>
      <c r="B11" s="303" t="s">
        <v>324</v>
      </c>
      <c r="C11" s="299" t="s">
        <v>324</v>
      </c>
    </row>
    <row r="12" spans="1:3" x14ac:dyDescent="0.3">
      <c r="A12" s="305"/>
      <c r="B12" s="305"/>
      <c r="C12" s="302" t="s">
        <v>303</v>
      </c>
    </row>
    <row r="13" spans="1:3" x14ac:dyDescent="0.3">
      <c r="A13" s="303" t="s">
        <v>302</v>
      </c>
      <c r="B13" s="303"/>
      <c r="C13" s="299"/>
    </row>
    <row r="14" spans="1:3" x14ac:dyDescent="0.3">
      <c r="A14" s="304"/>
      <c r="B14" s="304"/>
      <c r="C14" s="301"/>
    </row>
    <row r="15" spans="1:3" x14ac:dyDescent="0.3">
      <c r="A15" s="303" t="s">
        <v>304</v>
      </c>
      <c r="B15" s="303"/>
      <c r="C15" s="299"/>
    </row>
    <row r="16" spans="1:3" x14ac:dyDescent="0.3">
      <c r="A16" s="305"/>
      <c r="B16" s="304"/>
      <c r="C16" s="301"/>
    </row>
    <row r="17" spans="1:3" x14ac:dyDescent="0.3">
      <c r="A17" s="303" t="s">
        <v>305</v>
      </c>
      <c r="B17" s="303" t="s">
        <v>322</v>
      </c>
      <c r="C17" s="303" t="s">
        <v>315</v>
      </c>
    </row>
    <row r="18" spans="1:3" x14ac:dyDescent="0.3">
      <c r="A18" s="304"/>
      <c r="B18" s="304"/>
      <c r="C18" s="301" t="s">
        <v>316</v>
      </c>
    </row>
    <row r="19" spans="1:3" x14ac:dyDescent="0.3">
      <c r="A19" s="303" t="s">
        <v>306</v>
      </c>
      <c r="B19" s="303" t="s">
        <v>317</v>
      </c>
      <c r="C19" s="303" t="s">
        <v>318</v>
      </c>
    </row>
    <row r="20" spans="1:3" x14ac:dyDescent="0.3">
      <c r="A20" s="305"/>
      <c r="B20" s="304"/>
      <c r="C20" s="301" t="s">
        <v>319</v>
      </c>
    </row>
    <row r="21" spans="1:3" x14ac:dyDescent="0.3">
      <c r="A21" s="303" t="s">
        <v>37</v>
      </c>
      <c r="B21" s="303"/>
      <c r="C21" s="299"/>
    </row>
    <row r="22" spans="1:3" x14ac:dyDescent="0.3">
      <c r="A22" s="304"/>
      <c r="B22" s="304"/>
      <c r="C22" s="301"/>
    </row>
    <row r="23" spans="1:3" x14ac:dyDescent="0.3">
      <c r="A23" s="303" t="s">
        <v>307</v>
      </c>
      <c r="B23" s="303" t="s">
        <v>320</v>
      </c>
      <c r="C23" s="303" t="s">
        <v>320</v>
      </c>
    </row>
    <row r="24" spans="1:3" s="1" customFormat="1" x14ac:dyDescent="0.3">
      <c r="A24" s="306"/>
      <c r="B24" s="304" t="s">
        <v>321</v>
      </c>
      <c r="C24" s="306" t="s">
        <v>339</v>
      </c>
    </row>
    <row r="25" spans="1:3" x14ac:dyDescent="0.3">
      <c r="A25" s="303" t="s">
        <v>39</v>
      </c>
      <c r="B25" s="303" t="s">
        <v>323</v>
      </c>
      <c r="C25" s="299"/>
    </row>
    <row r="26" spans="1:3" x14ac:dyDescent="0.3">
      <c r="A26" s="304"/>
      <c r="B26" s="304"/>
      <c r="C26" s="301"/>
    </row>
    <row r="27" spans="1:3" x14ac:dyDescent="0.3">
      <c r="A27" s="303" t="s">
        <v>308</v>
      </c>
      <c r="B27" s="303"/>
      <c r="C27" s="299"/>
    </row>
    <row r="28" spans="1:3" x14ac:dyDescent="0.3">
      <c r="A28" s="305"/>
      <c r="B28" s="304"/>
      <c r="C28" s="301"/>
    </row>
    <row r="29" spans="1:3" x14ac:dyDescent="0.3">
      <c r="A29" s="303" t="s">
        <v>309</v>
      </c>
      <c r="B29" s="303"/>
      <c r="C29" s="299"/>
    </row>
    <row r="30" spans="1:3" x14ac:dyDescent="0.3">
      <c r="A30" s="304"/>
      <c r="B30" s="304"/>
      <c r="C30" s="301"/>
    </row>
    <row r="31" spans="1:3" x14ac:dyDescent="0.3">
      <c r="A31" s="303" t="s">
        <v>310</v>
      </c>
      <c r="B31" s="303"/>
      <c r="C31" s="299"/>
    </row>
    <row r="32" spans="1:3" x14ac:dyDescent="0.3">
      <c r="A32" s="304"/>
      <c r="B32" s="304"/>
      <c r="C32" s="301"/>
    </row>
    <row r="33" spans="1:4" x14ac:dyDescent="0.3">
      <c r="A33" s="303" t="s">
        <v>311</v>
      </c>
      <c r="B33" s="303" t="s">
        <v>323</v>
      </c>
      <c r="C33" s="299"/>
    </row>
    <row r="34" spans="1:4" x14ac:dyDescent="0.3">
      <c r="A34" s="304"/>
      <c r="B34" s="304"/>
      <c r="C34" s="301"/>
    </row>
    <row r="35" spans="1:4" x14ac:dyDescent="0.3">
      <c r="A35" s="303" t="s">
        <v>312</v>
      </c>
      <c r="B35" s="303" t="s">
        <v>326</v>
      </c>
      <c r="C35" s="299"/>
      <c r="D35" s="256" t="s">
        <v>328</v>
      </c>
    </row>
    <row r="36" spans="1:4" x14ac:dyDescent="0.3">
      <c r="A36" s="304"/>
      <c r="B36" s="304" t="s">
        <v>327</v>
      </c>
      <c r="C36" s="304" t="s">
        <v>327</v>
      </c>
    </row>
    <row r="37" spans="1:4" x14ac:dyDescent="0.3">
      <c r="A37" s="303" t="s">
        <v>313</v>
      </c>
      <c r="B37" s="304" t="s">
        <v>327</v>
      </c>
      <c r="C37" s="304" t="s">
        <v>327</v>
      </c>
    </row>
    <row r="38" spans="1:4" x14ac:dyDescent="0.3">
      <c r="A38" s="304"/>
      <c r="B38" s="304"/>
      <c r="C38" s="301"/>
    </row>
    <row r="39" spans="1:4" x14ac:dyDescent="0.3">
      <c r="A39" s="303" t="s">
        <v>314</v>
      </c>
      <c r="B39" s="303"/>
      <c r="C39" s="299"/>
    </row>
    <row r="40" spans="1:4" x14ac:dyDescent="0.3">
      <c r="A40" s="304"/>
      <c r="B40" s="304"/>
      <c r="C40" s="301"/>
    </row>
    <row r="41" spans="1:4" x14ac:dyDescent="0.3">
      <c r="A41" s="303" t="s">
        <v>47</v>
      </c>
      <c r="B41" s="303" t="s">
        <v>335</v>
      </c>
      <c r="C41" s="299" t="s">
        <v>336</v>
      </c>
    </row>
    <row r="42" spans="1:4" x14ac:dyDescent="0.3">
      <c r="A42" s="304"/>
      <c r="B42" s="304"/>
      <c r="C42" s="301"/>
    </row>
    <row r="43" spans="1:4" x14ac:dyDescent="0.3">
      <c r="A43" s="303" t="s">
        <v>48</v>
      </c>
      <c r="B43" s="303"/>
      <c r="C43" s="299"/>
    </row>
    <row r="44" spans="1:4" x14ac:dyDescent="0.3">
      <c r="A44" s="304"/>
      <c r="B44" s="304"/>
      <c r="C44" s="301"/>
    </row>
    <row r="45" spans="1:4" x14ac:dyDescent="0.3">
      <c r="A45" s="303" t="s">
        <v>49</v>
      </c>
      <c r="B45" s="303"/>
      <c r="C45" s="299"/>
    </row>
    <row r="46" spans="1:4" x14ac:dyDescent="0.3">
      <c r="A46" s="304"/>
      <c r="B46" s="304"/>
      <c r="C46" s="301"/>
    </row>
    <row r="47" spans="1:4" x14ac:dyDescent="0.3">
      <c r="A47" s="303" t="s">
        <v>51</v>
      </c>
      <c r="B47" s="303"/>
      <c r="C47" s="299"/>
    </row>
    <row r="48" spans="1:4" x14ac:dyDescent="0.3">
      <c r="A48" s="304"/>
      <c r="B48" s="304"/>
      <c r="C48" s="301"/>
    </row>
    <row r="49" spans="1:3" x14ac:dyDescent="0.3">
      <c r="A49" s="303" t="s">
        <v>329</v>
      </c>
      <c r="B49" s="303" t="s">
        <v>337</v>
      </c>
      <c r="C49" s="299"/>
    </row>
    <row r="50" spans="1:3" x14ac:dyDescent="0.3">
      <c r="A50" s="304"/>
      <c r="B50" s="304" t="s">
        <v>338</v>
      </c>
      <c r="C50" s="301"/>
    </row>
    <row r="51" spans="1:3" x14ac:dyDescent="0.3">
      <c r="A51" s="303" t="s">
        <v>330</v>
      </c>
      <c r="B51" s="303"/>
      <c r="C51" s="299"/>
    </row>
    <row r="52" spans="1:3" x14ac:dyDescent="0.3">
      <c r="A52" s="304"/>
      <c r="B52" s="304"/>
      <c r="C52" s="301"/>
    </row>
    <row r="53" spans="1:3" x14ac:dyDescent="0.3">
      <c r="A53" s="303" t="s">
        <v>331</v>
      </c>
      <c r="B53" s="303"/>
      <c r="C53" s="299"/>
    </row>
    <row r="54" spans="1:3" x14ac:dyDescent="0.3">
      <c r="A54" s="304"/>
      <c r="B54" s="304"/>
      <c r="C54" s="301"/>
    </row>
    <row r="55" spans="1:3" x14ac:dyDescent="0.3">
      <c r="A55" s="303" t="s">
        <v>332</v>
      </c>
      <c r="B55" s="303"/>
      <c r="C55" s="299"/>
    </row>
    <row r="56" spans="1:3" x14ac:dyDescent="0.3">
      <c r="A56" s="304"/>
      <c r="B56" s="304"/>
      <c r="C56" s="301"/>
    </row>
    <row r="57" spans="1:3" x14ac:dyDescent="0.3">
      <c r="A57" s="303" t="s">
        <v>333</v>
      </c>
      <c r="B57" s="303"/>
      <c r="C57" s="299"/>
    </row>
    <row r="58" spans="1:3" x14ac:dyDescent="0.3">
      <c r="A58" s="304"/>
      <c r="B58" s="304"/>
      <c r="C58" s="301"/>
    </row>
    <row r="59" spans="1:3" x14ac:dyDescent="0.3">
      <c r="A59" s="303" t="s">
        <v>334</v>
      </c>
      <c r="B59" s="303"/>
      <c r="C59" s="299"/>
    </row>
    <row r="60" spans="1:3" x14ac:dyDescent="0.3">
      <c r="A60" s="304"/>
      <c r="B60" s="304"/>
      <c r="C60" s="301"/>
    </row>
    <row r="61" spans="1:3" x14ac:dyDescent="0.3">
      <c r="C61" s="1" t="s">
        <v>301</v>
      </c>
    </row>
  </sheetData>
  <mergeCells count="1">
    <mergeCell ref="A1:C1"/>
  </mergeCells>
  <pageMargins left="0.70866141732283461" right="0.19685039370078741" top="0.39370078740157483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9"/>
  <sheetViews>
    <sheetView workbookViewId="0">
      <selection activeCell="I1" sqref="I1"/>
    </sheetView>
  </sheetViews>
  <sheetFormatPr defaultRowHeight="14.4" x14ac:dyDescent="0.3"/>
  <cols>
    <col min="1" max="1" width="69" customWidth="1"/>
    <col min="2" max="2" width="7.5546875" customWidth="1"/>
    <col min="3" max="3" width="9.88671875" customWidth="1"/>
  </cols>
  <sheetData>
    <row r="1" spans="1:3" x14ac:dyDescent="0.3">
      <c r="A1" s="616" t="s">
        <v>587</v>
      </c>
      <c r="B1" s="616"/>
      <c r="C1" s="616"/>
    </row>
    <row r="2" spans="1:3" x14ac:dyDescent="0.3">
      <c r="A2" s="372" t="s">
        <v>23</v>
      </c>
      <c r="B2" s="373"/>
      <c r="C2" s="374">
        <v>2274.7199999999998</v>
      </c>
    </row>
    <row r="3" spans="1:3" x14ac:dyDescent="0.3">
      <c r="A3" s="375" t="s">
        <v>111</v>
      </c>
      <c r="B3" s="376"/>
      <c r="C3" s="377">
        <v>7090.94</v>
      </c>
    </row>
    <row r="4" spans="1:3" x14ac:dyDescent="0.3">
      <c r="A4" s="366" t="s">
        <v>83</v>
      </c>
      <c r="B4" s="368"/>
      <c r="C4" s="360"/>
    </row>
    <row r="5" spans="1:3" x14ac:dyDescent="0.3">
      <c r="A5" s="371" t="s">
        <v>585</v>
      </c>
      <c r="B5" s="360"/>
      <c r="C5" s="360">
        <v>6453.49</v>
      </c>
    </row>
    <row r="6" spans="1:3" x14ac:dyDescent="0.3">
      <c r="A6" s="371" t="s">
        <v>586</v>
      </c>
      <c r="B6" s="368"/>
      <c r="C6" s="360">
        <v>5927.91</v>
      </c>
    </row>
    <row r="7" spans="1:3" x14ac:dyDescent="0.3">
      <c r="A7" s="378" t="s">
        <v>20</v>
      </c>
      <c r="B7" s="368"/>
      <c r="C7" s="362">
        <v>1137.76</v>
      </c>
    </row>
    <row r="8" spans="1:3" x14ac:dyDescent="0.3">
      <c r="A8" s="379" t="s">
        <v>156</v>
      </c>
      <c r="B8" s="380"/>
      <c r="C8" s="362">
        <v>2628.14</v>
      </c>
    </row>
    <row r="9" spans="1:3" x14ac:dyDescent="0.3">
      <c r="A9" s="381" t="s">
        <v>245</v>
      </c>
      <c r="B9" s="381"/>
      <c r="C9" s="382">
        <v>371803.06</v>
      </c>
    </row>
    <row r="10" spans="1:3" x14ac:dyDescent="0.3">
      <c r="A10" s="366" t="s">
        <v>246</v>
      </c>
      <c r="B10" s="368"/>
      <c r="C10" s="360">
        <v>351.79</v>
      </c>
    </row>
    <row r="11" spans="1:3" x14ac:dyDescent="0.3">
      <c r="A11" s="366" t="s">
        <v>374</v>
      </c>
      <c r="B11" s="368"/>
      <c r="C11" s="360">
        <v>511.35</v>
      </c>
    </row>
    <row r="12" spans="1:3" x14ac:dyDescent="0.3">
      <c r="A12" s="366" t="s">
        <v>356</v>
      </c>
      <c r="B12" s="368"/>
      <c r="C12" s="360">
        <v>74443.66</v>
      </c>
    </row>
    <row r="13" spans="1:3" x14ac:dyDescent="0.3">
      <c r="A13" s="366" t="s">
        <v>362</v>
      </c>
      <c r="B13" s="368"/>
      <c r="C13" s="360">
        <v>11734.78</v>
      </c>
    </row>
    <row r="14" spans="1:3" x14ac:dyDescent="0.3">
      <c r="A14" s="378" t="s">
        <v>20</v>
      </c>
      <c r="B14" s="368"/>
      <c r="C14" s="360">
        <v>1143.3</v>
      </c>
    </row>
    <row r="15" spans="1:3" x14ac:dyDescent="0.3">
      <c r="A15" s="383" t="s">
        <v>223</v>
      </c>
      <c r="B15" s="384"/>
      <c r="C15" s="385">
        <v>13800</v>
      </c>
    </row>
    <row r="16" spans="1:3" x14ac:dyDescent="0.3">
      <c r="A16" s="367" t="s">
        <v>395</v>
      </c>
      <c r="B16" s="368"/>
      <c r="C16" s="360">
        <v>526.86</v>
      </c>
    </row>
    <row r="17" spans="1:3" ht="27" x14ac:dyDescent="0.3">
      <c r="A17" s="386" t="s">
        <v>539</v>
      </c>
      <c r="B17" s="368"/>
      <c r="C17" s="360">
        <v>4130</v>
      </c>
    </row>
    <row r="18" spans="1:3" x14ac:dyDescent="0.3">
      <c r="A18" s="367" t="s">
        <v>386</v>
      </c>
      <c r="B18" s="368"/>
      <c r="C18" s="360">
        <v>28332.79</v>
      </c>
    </row>
    <row r="19" spans="1:3" x14ac:dyDescent="0.3">
      <c r="A19" s="387" t="s">
        <v>421</v>
      </c>
      <c r="B19" s="368"/>
      <c r="C19" s="360">
        <v>1185.06</v>
      </c>
    </row>
    <row r="20" spans="1:3" x14ac:dyDescent="0.3">
      <c r="A20" s="388" t="s">
        <v>420</v>
      </c>
      <c r="B20" s="368"/>
      <c r="C20" s="360">
        <v>4654.01</v>
      </c>
    </row>
    <row r="21" spans="1:3" x14ac:dyDescent="0.3">
      <c r="A21" s="388" t="s">
        <v>487</v>
      </c>
      <c r="B21" s="368"/>
      <c r="C21" s="360">
        <v>7951.34</v>
      </c>
    </row>
    <row r="22" spans="1:3" x14ac:dyDescent="0.3">
      <c r="A22" s="387" t="s">
        <v>421</v>
      </c>
      <c r="B22" s="368"/>
      <c r="C22" s="360">
        <v>1186.98</v>
      </c>
    </row>
    <row r="23" spans="1:3" x14ac:dyDescent="0.3">
      <c r="A23" s="389" t="s">
        <v>536</v>
      </c>
      <c r="B23" s="380"/>
      <c r="C23" s="362">
        <v>489.97</v>
      </c>
    </row>
    <row r="24" spans="1:3" x14ac:dyDescent="0.3">
      <c r="A24" s="390" t="s">
        <v>550</v>
      </c>
      <c r="B24" s="368"/>
      <c r="C24" s="362">
        <v>7153</v>
      </c>
    </row>
    <row r="25" spans="1:3" x14ac:dyDescent="0.3">
      <c r="A25" s="391" t="s">
        <v>24</v>
      </c>
      <c r="B25" s="368"/>
      <c r="C25" s="392">
        <f>SUM(C2:C24)</f>
        <v>554910.90999999992</v>
      </c>
    </row>
    <row r="26" spans="1:3" x14ac:dyDescent="0.3">
      <c r="A26" s="393" t="s">
        <v>25</v>
      </c>
      <c r="B26" s="380"/>
      <c r="C26" s="394">
        <v>475176.03</v>
      </c>
    </row>
    <row r="27" spans="1:3" x14ac:dyDescent="0.3">
      <c r="A27" s="393" t="s">
        <v>26</v>
      </c>
      <c r="B27" s="380"/>
      <c r="C27" s="394">
        <f>C26-C25</f>
        <v>-79734.879999999888</v>
      </c>
    </row>
    <row r="28" spans="1:3" x14ac:dyDescent="0.3">
      <c r="A28" s="483"/>
      <c r="B28" s="483"/>
      <c r="C28" s="483"/>
    </row>
    <row r="29" spans="1:3" x14ac:dyDescent="0.3">
      <c r="A29" s="483"/>
      <c r="B29" s="483"/>
      <c r="C29" s="483"/>
    </row>
    <row r="30" spans="1:3" x14ac:dyDescent="0.3">
      <c r="A30" s="483"/>
      <c r="B30" s="483"/>
      <c r="C30" s="483"/>
    </row>
    <row r="31" spans="1:3" x14ac:dyDescent="0.3">
      <c r="A31" s="483"/>
      <c r="B31" s="483"/>
      <c r="C31" s="483"/>
    </row>
    <row r="32" spans="1:3" x14ac:dyDescent="0.3">
      <c r="A32" s="483"/>
      <c r="B32" s="483"/>
      <c r="C32" s="483"/>
    </row>
    <row r="33" spans="1:3" x14ac:dyDescent="0.3">
      <c r="A33" s="483"/>
      <c r="B33" s="483"/>
      <c r="C33" s="483"/>
    </row>
    <row r="34" spans="1:3" x14ac:dyDescent="0.3">
      <c r="A34" s="483"/>
      <c r="B34" s="483"/>
      <c r="C34" s="483"/>
    </row>
    <row r="35" spans="1:3" x14ac:dyDescent="0.3">
      <c r="A35" s="483"/>
      <c r="B35" s="483"/>
      <c r="C35" s="483"/>
    </row>
    <row r="36" spans="1:3" x14ac:dyDescent="0.3">
      <c r="A36" s="483"/>
      <c r="B36" s="483"/>
      <c r="C36" s="483"/>
    </row>
    <row r="37" spans="1:3" x14ac:dyDescent="0.3">
      <c r="A37" s="483"/>
      <c r="B37" s="483"/>
      <c r="C37" s="483"/>
    </row>
    <row r="38" spans="1:3" x14ac:dyDescent="0.3">
      <c r="A38" s="483"/>
      <c r="B38" s="483"/>
      <c r="C38" s="483"/>
    </row>
    <row r="39" spans="1:3" x14ac:dyDescent="0.3">
      <c r="A39" s="610" t="s">
        <v>588</v>
      </c>
      <c r="B39" s="610"/>
      <c r="C39" s="610"/>
    </row>
    <row r="40" spans="1:3" x14ac:dyDescent="0.3">
      <c r="A40" s="375" t="s">
        <v>111</v>
      </c>
      <c r="B40" s="376"/>
      <c r="C40" s="377">
        <v>10870.12</v>
      </c>
    </row>
    <row r="41" spans="1:3" x14ac:dyDescent="0.3">
      <c r="A41" s="366" t="s">
        <v>62</v>
      </c>
      <c r="B41" s="368"/>
      <c r="C41" s="360"/>
    </row>
    <row r="42" spans="1:3" x14ac:dyDescent="0.3">
      <c r="A42" s="379" t="s">
        <v>59</v>
      </c>
      <c r="B42" s="380"/>
      <c r="C42" s="362">
        <v>4451.6899999999996</v>
      </c>
    </row>
    <row r="43" spans="1:3" x14ac:dyDescent="0.3">
      <c r="A43" s="387" t="s">
        <v>395</v>
      </c>
      <c r="B43" s="380"/>
      <c r="C43" s="364">
        <v>688.22</v>
      </c>
    </row>
    <row r="44" spans="1:3" x14ac:dyDescent="0.3">
      <c r="A44" s="387" t="s">
        <v>395</v>
      </c>
      <c r="B44" s="380"/>
      <c r="C44" s="361">
        <v>688.22</v>
      </c>
    </row>
    <row r="45" spans="1:3" x14ac:dyDescent="0.3">
      <c r="A45" s="387" t="s">
        <v>395</v>
      </c>
      <c r="B45" s="380"/>
      <c r="C45" s="364">
        <v>1798.49</v>
      </c>
    </row>
    <row r="46" spans="1:3" x14ac:dyDescent="0.3">
      <c r="A46" s="395" t="s">
        <v>14</v>
      </c>
      <c r="B46" s="396"/>
      <c r="C46" s="364">
        <v>3455.98</v>
      </c>
    </row>
    <row r="47" spans="1:3" x14ac:dyDescent="0.3">
      <c r="A47" s="375" t="s">
        <v>207</v>
      </c>
      <c r="B47" s="376"/>
      <c r="C47" s="364">
        <v>15309.67</v>
      </c>
    </row>
    <row r="48" spans="1:3" x14ac:dyDescent="0.3">
      <c r="A48" s="397" t="s">
        <v>208</v>
      </c>
      <c r="B48" s="380"/>
      <c r="C48" s="362">
        <v>1888.97</v>
      </c>
    </row>
    <row r="49" spans="1:3" x14ac:dyDescent="0.3">
      <c r="A49" s="398" t="s">
        <v>20</v>
      </c>
      <c r="B49" s="368"/>
      <c r="C49" s="362">
        <v>2275.52</v>
      </c>
    </row>
    <row r="50" spans="1:3" x14ac:dyDescent="0.3">
      <c r="A50" s="397" t="s">
        <v>95</v>
      </c>
      <c r="B50" s="376"/>
      <c r="C50" s="377">
        <v>60649.25</v>
      </c>
    </row>
    <row r="51" spans="1:3" x14ac:dyDescent="0.3">
      <c r="A51" s="366" t="s">
        <v>224</v>
      </c>
      <c r="B51" s="376"/>
      <c r="C51" s="377">
        <v>41507.15</v>
      </c>
    </row>
    <row r="52" spans="1:3" x14ac:dyDescent="0.3">
      <c r="A52" s="399" t="s">
        <v>396</v>
      </c>
      <c r="B52" s="376"/>
      <c r="C52" s="377">
        <v>526.86</v>
      </c>
    </row>
    <row r="53" spans="1:3" x14ac:dyDescent="0.3">
      <c r="A53" s="368" t="s">
        <v>371</v>
      </c>
      <c r="B53" s="380"/>
      <c r="C53" s="362">
        <v>22963.39</v>
      </c>
    </row>
    <row r="54" spans="1:3" x14ac:dyDescent="0.3">
      <c r="A54" s="368" t="s">
        <v>372</v>
      </c>
      <c r="B54" s="380"/>
      <c r="C54" s="360">
        <v>3192.05</v>
      </c>
    </row>
    <row r="55" spans="1:3" x14ac:dyDescent="0.3">
      <c r="A55" s="368" t="s">
        <v>216</v>
      </c>
      <c r="B55" s="368"/>
      <c r="C55" s="360">
        <v>1820.62</v>
      </c>
    </row>
    <row r="56" spans="1:3" x14ac:dyDescent="0.3">
      <c r="A56" s="400" t="s">
        <v>23</v>
      </c>
      <c r="B56" s="376"/>
      <c r="C56" s="377">
        <v>2286.6</v>
      </c>
    </row>
    <row r="57" spans="1:3" x14ac:dyDescent="0.3">
      <c r="A57" s="400" t="s">
        <v>23</v>
      </c>
      <c r="B57" s="376"/>
      <c r="C57" s="377">
        <v>1143.3</v>
      </c>
    </row>
    <row r="58" spans="1:3" x14ac:dyDescent="0.3">
      <c r="A58" s="366" t="s">
        <v>273</v>
      </c>
      <c r="B58" s="376"/>
      <c r="C58" s="377">
        <v>7500</v>
      </c>
    </row>
    <row r="59" spans="1:3" x14ac:dyDescent="0.3">
      <c r="A59" s="366" t="s">
        <v>363</v>
      </c>
      <c r="B59" s="376"/>
      <c r="C59" s="377">
        <v>25478.71</v>
      </c>
    </row>
    <row r="60" spans="1:3" x14ac:dyDescent="0.3">
      <c r="A60" s="366" t="s">
        <v>364</v>
      </c>
      <c r="B60" s="376"/>
      <c r="C60" s="377">
        <v>10438.950000000001</v>
      </c>
    </row>
    <row r="61" spans="1:3" x14ac:dyDescent="0.3">
      <c r="A61" s="366" t="s">
        <v>365</v>
      </c>
      <c r="B61" s="380"/>
      <c r="C61" s="362">
        <v>4156.97</v>
      </c>
    </row>
    <row r="62" spans="1:3" x14ac:dyDescent="0.3">
      <c r="A62" s="387" t="s">
        <v>395</v>
      </c>
      <c r="B62" s="368"/>
      <c r="C62" s="360">
        <v>526.86</v>
      </c>
    </row>
    <row r="63" spans="1:3" x14ac:dyDescent="0.3">
      <c r="A63" s="367" t="s">
        <v>398</v>
      </c>
      <c r="B63" s="368"/>
      <c r="C63" s="360">
        <v>11883.02</v>
      </c>
    </row>
    <row r="64" spans="1:3" x14ac:dyDescent="0.3">
      <c r="A64" s="367" t="s">
        <v>399</v>
      </c>
      <c r="B64" s="368"/>
      <c r="C64" s="360">
        <v>1017.22</v>
      </c>
    </row>
    <row r="65" spans="1:3" x14ac:dyDescent="0.3">
      <c r="A65" s="387" t="s">
        <v>395</v>
      </c>
      <c r="B65" s="368"/>
      <c r="C65" s="360">
        <v>526.86</v>
      </c>
    </row>
    <row r="66" spans="1:3" x14ac:dyDescent="0.3">
      <c r="A66" s="367" t="s">
        <v>409</v>
      </c>
      <c r="B66" s="368"/>
      <c r="C66" s="360">
        <v>3303.19</v>
      </c>
    </row>
    <row r="67" spans="1:3" x14ac:dyDescent="0.3">
      <c r="A67" s="387" t="s">
        <v>395</v>
      </c>
      <c r="B67" s="368"/>
      <c r="C67" s="360">
        <v>526.86</v>
      </c>
    </row>
    <row r="68" spans="1:3" x14ac:dyDescent="0.3">
      <c r="A68" s="366" t="s">
        <v>422</v>
      </c>
      <c r="B68" s="368"/>
      <c r="C68" s="360">
        <v>9682.3799999999992</v>
      </c>
    </row>
    <row r="69" spans="1:3" x14ac:dyDescent="0.3">
      <c r="A69" s="401" t="s">
        <v>423</v>
      </c>
      <c r="B69" s="373"/>
      <c r="C69" s="374">
        <v>1184.0899999999999</v>
      </c>
    </row>
    <row r="70" spans="1:3" x14ac:dyDescent="0.3">
      <c r="A70" s="375" t="s">
        <v>452</v>
      </c>
      <c r="B70" s="376"/>
      <c r="C70" s="377">
        <v>22218.06</v>
      </c>
    </row>
    <row r="71" spans="1:3" x14ac:dyDescent="0.3">
      <c r="A71" s="366" t="s">
        <v>456</v>
      </c>
      <c r="B71" s="368"/>
      <c r="C71" s="360"/>
    </row>
    <row r="72" spans="1:3" x14ac:dyDescent="0.3">
      <c r="A72" s="367" t="s">
        <v>457</v>
      </c>
      <c r="B72" s="380"/>
      <c r="C72" s="360">
        <v>5853.62</v>
      </c>
    </row>
    <row r="73" spans="1:3" x14ac:dyDescent="0.3">
      <c r="A73" s="366" t="s">
        <v>470</v>
      </c>
      <c r="B73" s="380"/>
      <c r="C73" s="362">
        <v>5000</v>
      </c>
    </row>
    <row r="74" spans="1:3" ht="27" x14ac:dyDescent="0.3">
      <c r="A74" s="402" t="s">
        <v>555</v>
      </c>
      <c r="B74" s="368"/>
      <c r="C74" s="377">
        <v>17574.77</v>
      </c>
    </row>
    <row r="75" spans="1:3" x14ac:dyDescent="0.3">
      <c r="A75" s="402" t="s">
        <v>558</v>
      </c>
      <c r="B75" s="368"/>
      <c r="C75" s="377">
        <v>2693.62</v>
      </c>
    </row>
    <row r="76" spans="1:3" x14ac:dyDescent="0.3">
      <c r="A76" s="390" t="s">
        <v>550</v>
      </c>
      <c r="B76" s="368"/>
      <c r="C76" s="377">
        <v>1515</v>
      </c>
    </row>
    <row r="77" spans="1:3" x14ac:dyDescent="0.3">
      <c r="A77" s="390"/>
      <c r="B77" s="368"/>
      <c r="C77" s="377"/>
    </row>
    <row r="78" spans="1:3" x14ac:dyDescent="0.3">
      <c r="A78" s="393" t="s">
        <v>24</v>
      </c>
      <c r="B78" s="380"/>
      <c r="C78" s="394">
        <f>SUM(C40:C77)</f>
        <v>306596.27999999991</v>
      </c>
    </row>
    <row r="79" spans="1:3" x14ac:dyDescent="0.3">
      <c r="A79" s="403" t="s">
        <v>25</v>
      </c>
      <c r="B79" s="380"/>
      <c r="C79" s="394">
        <v>585983.74</v>
      </c>
    </row>
    <row r="80" spans="1:3" x14ac:dyDescent="0.3">
      <c r="A80" s="393" t="s">
        <v>26</v>
      </c>
      <c r="B80" s="380"/>
      <c r="C80" s="394">
        <f>C79-C78</f>
        <v>279387.46000000008</v>
      </c>
    </row>
    <row r="81" spans="1:3" x14ac:dyDescent="0.3">
      <c r="A81" s="404"/>
      <c r="B81" s="404"/>
      <c r="C81" s="404"/>
    </row>
    <row r="82" spans="1:3" x14ac:dyDescent="0.3">
      <c r="A82" s="612" t="s">
        <v>589</v>
      </c>
      <c r="B82" s="612"/>
      <c r="C82" s="612"/>
    </row>
    <row r="83" spans="1:3" x14ac:dyDescent="0.3">
      <c r="A83" s="397" t="s">
        <v>552</v>
      </c>
      <c r="B83" s="380"/>
      <c r="C83" s="362">
        <v>8980</v>
      </c>
    </row>
    <row r="84" spans="1:3" x14ac:dyDescent="0.3">
      <c r="A84" s="366" t="s">
        <v>143</v>
      </c>
      <c r="B84" s="368"/>
      <c r="C84" s="374">
        <v>1183.68</v>
      </c>
    </row>
    <row r="85" spans="1:3" x14ac:dyDescent="0.3">
      <c r="A85" s="397" t="s">
        <v>112</v>
      </c>
      <c r="B85" s="380"/>
      <c r="C85" s="362">
        <v>786.95</v>
      </c>
    </row>
    <row r="86" spans="1:3" x14ac:dyDescent="0.3">
      <c r="A86" s="368" t="s">
        <v>20</v>
      </c>
      <c r="B86" s="368"/>
      <c r="C86" s="362">
        <v>1137.76</v>
      </c>
    </row>
    <row r="87" spans="1:3" x14ac:dyDescent="0.3">
      <c r="A87" s="397" t="s">
        <v>95</v>
      </c>
      <c r="B87" s="368"/>
      <c r="C87" s="360">
        <v>70700.600000000006</v>
      </c>
    </row>
    <row r="88" spans="1:3" x14ac:dyDescent="0.3">
      <c r="A88" s="368" t="s">
        <v>225</v>
      </c>
      <c r="B88" s="380"/>
      <c r="C88" s="362">
        <v>260.70999999999998</v>
      </c>
    </row>
    <row r="89" spans="1:3" x14ac:dyDescent="0.3">
      <c r="A89" s="368" t="s">
        <v>213</v>
      </c>
      <c r="B89" s="380"/>
      <c r="C89" s="362">
        <v>2736.56</v>
      </c>
    </row>
    <row r="90" spans="1:3" x14ac:dyDescent="0.3">
      <c r="A90" s="368" t="s">
        <v>489</v>
      </c>
      <c r="B90" s="380"/>
      <c r="C90" s="362">
        <v>2301.4699999999998</v>
      </c>
    </row>
    <row r="91" spans="1:3" x14ac:dyDescent="0.3">
      <c r="A91" s="368" t="s">
        <v>20</v>
      </c>
      <c r="B91" s="368"/>
      <c r="C91" s="360">
        <v>593.49</v>
      </c>
    </row>
    <row r="92" spans="1:3" x14ac:dyDescent="0.3">
      <c r="A92" s="368" t="s">
        <v>561</v>
      </c>
      <c r="B92" s="368"/>
      <c r="C92" s="360">
        <v>465.51</v>
      </c>
    </row>
    <row r="93" spans="1:3" x14ac:dyDescent="0.3">
      <c r="A93" s="405" t="s">
        <v>513</v>
      </c>
      <c r="B93" s="380"/>
      <c r="C93" s="360">
        <v>12376.25</v>
      </c>
    </row>
    <row r="94" spans="1:3" x14ac:dyDescent="0.3">
      <c r="A94" s="405" t="s">
        <v>560</v>
      </c>
      <c r="B94" s="368"/>
      <c r="C94" s="360">
        <v>1265.8499999999999</v>
      </c>
    </row>
    <row r="95" spans="1:3" x14ac:dyDescent="0.3">
      <c r="A95" s="380" t="s">
        <v>538</v>
      </c>
      <c r="B95" s="368"/>
      <c r="C95" s="362">
        <v>8420.7900000000009</v>
      </c>
    </row>
    <row r="96" spans="1:3" x14ac:dyDescent="0.3">
      <c r="A96" s="390" t="s">
        <v>550</v>
      </c>
      <c r="B96" s="368"/>
      <c r="C96" s="362">
        <v>1092</v>
      </c>
    </row>
    <row r="97" spans="1:3" x14ac:dyDescent="0.3">
      <c r="A97" s="391" t="s">
        <v>24</v>
      </c>
      <c r="B97" s="368"/>
      <c r="C97" s="392">
        <f>SUM(C83:C96)</f>
        <v>112301.62000000002</v>
      </c>
    </row>
    <row r="98" spans="1:3" x14ac:dyDescent="0.3">
      <c r="A98" s="393" t="s">
        <v>25</v>
      </c>
      <c r="B98" s="380"/>
      <c r="C98" s="394">
        <v>340582.41</v>
      </c>
    </row>
    <row r="99" spans="1:3" x14ac:dyDescent="0.3">
      <c r="A99" s="393" t="s">
        <v>30</v>
      </c>
      <c r="B99" s="380"/>
      <c r="C99" s="394">
        <f>C98-C97</f>
        <v>228280.78999999995</v>
      </c>
    </row>
    <row r="100" spans="1:3" x14ac:dyDescent="0.3">
      <c r="A100" s="406"/>
      <c r="B100" s="407"/>
      <c r="C100" s="408"/>
    </row>
    <row r="101" spans="1:3" x14ac:dyDescent="0.3">
      <c r="A101" s="404"/>
      <c r="B101" s="404"/>
      <c r="C101" s="404"/>
    </row>
    <row r="102" spans="1:3" x14ac:dyDescent="0.3">
      <c r="A102" s="614" t="s">
        <v>590</v>
      </c>
      <c r="B102" s="614"/>
      <c r="C102" s="614"/>
    </row>
    <row r="103" spans="1:3" x14ac:dyDescent="0.3">
      <c r="A103" s="360" t="s">
        <v>106</v>
      </c>
      <c r="B103" s="362"/>
      <c r="C103" s="362">
        <v>82246.539999999994</v>
      </c>
    </row>
    <row r="104" spans="1:3" x14ac:dyDescent="0.3">
      <c r="A104" s="366" t="s">
        <v>107</v>
      </c>
      <c r="B104" s="409"/>
      <c r="C104" s="361">
        <v>1727.39</v>
      </c>
    </row>
    <row r="105" spans="1:3" x14ac:dyDescent="0.3">
      <c r="A105" s="397" t="s">
        <v>113</v>
      </c>
      <c r="B105" s="380"/>
      <c r="C105" s="362">
        <v>786.95</v>
      </c>
    </row>
    <row r="106" spans="1:3" x14ac:dyDescent="0.3">
      <c r="A106" s="397" t="s">
        <v>95</v>
      </c>
      <c r="B106" s="380"/>
      <c r="C106" s="362">
        <v>26454.639999999999</v>
      </c>
    </row>
    <row r="107" spans="1:3" x14ac:dyDescent="0.3">
      <c r="A107" s="397" t="s">
        <v>157</v>
      </c>
      <c r="B107" s="380"/>
      <c r="C107" s="362">
        <v>21932.46</v>
      </c>
    </row>
    <row r="108" spans="1:3" x14ac:dyDescent="0.3">
      <c r="A108" s="397" t="s">
        <v>158</v>
      </c>
      <c r="B108" s="376"/>
      <c r="C108" s="377">
        <v>9943.82</v>
      </c>
    </row>
    <row r="109" spans="1:3" x14ac:dyDescent="0.3">
      <c r="A109" s="397" t="s">
        <v>190</v>
      </c>
      <c r="B109" s="376"/>
      <c r="C109" s="377">
        <v>1223.75</v>
      </c>
    </row>
    <row r="110" spans="1:3" x14ac:dyDescent="0.3">
      <c r="A110" s="397" t="s">
        <v>217</v>
      </c>
      <c r="B110" s="376"/>
      <c r="C110" s="377">
        <v>430</v>
      </c>
    </row>
    <row r="111" spans="1:3" x14ac:dyDescent="0.3">
      <c r="A111" s="410" t="s">
        <v>562</v>
      </c>
      <c r="B111" s="411"/>
      <c r="C111" s="412">
        <v>150000</v>
      </c>
    </row>
    <row r="112" spans="1:3" x14ac:dyDescent="0.3">
      <c r="A112" s="397" t="s">
        <v>376</v>
      </c>
      <c r="B112" s="376"/>
      <c r="C112" s="377">
        <v>44055.360000000001</v>
      </c>
    </row>
    <row r="113" spans="1:3" x14ac:dyDescent="0.3">
      <c r="A113" s="397" t="s">
        <v>419</v>
      </c>
      <c r="B113" s="376"/>
      <c r="C113" s="377">
        <v>5629.82</v>
      </c>
    </row>
    <row r="114" spans="1:3" x14ac:dyDescent="0.3">
      <c r="A114" s="397" t="s">
        <v>95</v>
      </c>
      <c r="B114" s="376"/>
      <c r="C114" s="377">
        <v>6655.33</v>
      </c>
    </row>
    <row r="115" spans="1:3" x14ac:dyDescent="0.3">
      <c r="A115" s="397" t="s">
        <v>485</v>
      </c>
      <c r="B115" s="380"/>
      <c r="C115" s="377">
        <v>4073.67</v>
      </c>
    </row>
    <row r="116" spans="1:3" x14ac:dyDescent="0.3">
      <c r="A116" s="368" t="s">
        <v>213</v>
      </c>
      <c r="B116" s="380"/>
      <c r="C116" s="362">
        <v>2736.56</v>
      </c>
    </row>
    <row r="117" spans="1:3" x14ac:dyDescent="0.3">
      <c r="A117" s="397" t="s">
        <v>490</v>
      </c>
      <c r="B117" s="376"/>
      <c r="C117" s="377">
        <v>4912.25</v>
      </c>
    </row>
    <row r="118" spans="1:3" x14ac:dyDescent="0.3">
      <c r="A118" s="389" t="s">
        <v>534</v>
      </c>
      <c r="B118" s="376"/>
      <c r="C118" s="377">
        <v>1441.42</v>
      </c>
    </row>
    <row r="119" spans="1:3" x14ac:dyDescent="0.3">
      <c r="A119" s="397"/>
      <c r="B119" s="376"/>
      <c r="C119" s="377"/>
    </row>
    <row r="120" spans="1:3" x14ac:dyDescent="0.3">
      <c r="A120" s="393" t="s">
        <v>24</v>
      </c>
      <c r="B120" s="380"/>
      <c r="C120" s="394">
        <f>SUM(C103:C119)</f>
        <v>364249.95999999996</v>
      </c>
    </row>
    <row r="121" spans="1:3" x14ac:dyDescent="0.3">
      <c r="A121" s="393" t="s">
        <v>32</v>
      </c>
      <c r="B121" s="380"/>
      <c r="C121" s="394">
        <v>280318.33</v>
      </c>
    </row>
    <row r="122" spans="1:3" x14ac:dyDescent="0.3">
      <c r="A122" s="393" t="s">
        <v>30</v>
      </c>
      <c r="B122" s="484"/>
      <c r="C122" s="413">
        <f>C121-C120</f>
        <v>-83931.629999999946</v>
      </c>
    </row>
    <row r="123" spans="1:3" x14ac:dyDescent="0.3">
      <c r="A123" s="404"/>
      <c r="B123" s="404"/>
      <c r="C123" s="404"/>
    </row>
    <row r="124" spans="1:3" x14ac:dyDescent="0.3">
      <c r="A124" s="404"/>
      <c r="B124" s="404"/>
      <c r="C124" s="404"/>
    </row>
    <row r="125" spans="1:3" x14ac:dyDescent="0.3">
      <c r="A125" s="404"/>
      <c r="B125" s="404"/>
      <c r="C125" s="404"/>
    </row>
    <row r="126" spans="1:3" x14ac:dyDescent="0.3">
      <c r="A126" s="608" t="s">
        <v>591</v>
      </c>
      <c r="B126" s="608"/>
      <c r="C126" s="608"/>
    </row>
    <row r="127" spans="1:3" ht="27" x14ac:dyDescent="0.3">
      <c r="A127" s="414" t="s">
        <v>554</v>
      </c>
      <c r="B127" s="380"/>
      <c r="C127" s="362">
        <v>913.17</v>
      </c>
    </row>
    <row r="128" spans="1:3" x14ac:dyDescent="0.3">
      <c r="A128" s="397" t="s">
        <v>209</v>
      </c>
      <c r="B128" s="380"/>
      <c r="C128" s="362">
        <v>1511.34</v>
      </c>
    </row>
    <row r="129" spans="1:3" x14ac:dyDescent="0.3">
      <c r="A129" s="397" t="s">
        <v>552</v>
      </c>
      <c r="B129" s="380"/>
      <c r="C129" s="362">
        <v>8980</v>
      </c>
    </row>
    <row r="130" spans="1:3" x14ac:dyDescent="0.3">
      <c r="A130" s="415" t="s">
        <v>117</v>
      </c>
      <c r="B130" s="360"/>
      <c r="C130" s="360">
        <v>3462.88</v>
      </c>
    </row>
    <row r="131" spans="1:3" x14ac:dyDescent="0.3">
      <c r="A131" s="415" t="s">
        <v>123</v>
      </c>
      <c r="B131" s="360"/>
      <c r="C131" s="360">
        <v>1259.2</v>
      </c>
    </row>
    <row r="132" spans="1:3" x14ac:dyDescent="0.3">
      <c r="A132" s="368" t="s">
        <v>191</v>
      </c>
      <c r="B132" s="380"/>
      <c r="C132" s="362">
        <v>62880.89</v>
      </c>
    </row>
    <row r="133" spans="1:3" x14ac:dyDescent="0.3">
      <c r="A133" s="400" t="s">
        <v>342</v>
      </c>
      <c r="B133" s="368"/>
      <c r="C133" s="360">
        <v>9914.7099999999991</v>
      </c>
    </row>
    <row r="134" spans="1:3" x14ac:dyDescent="0.3">
      <c r="A134" s="416" t="s">
        <v>289</v>
      </c>
      <c r="B134" s="368"/>
      <c r="C134" s="360">
        <v>96451.01</v>
      </c>
    </row>
    <row r="135" spans="1:3" x14ac:dyDescent="0.3">
      <c r="A135" s="400" t="s">
        <v>343</v>
      </c>
      <c r="B135" s="368"/>
      <c r="C135" s="360">
        <v>9916.77</v>
      </c>
    </row>
    <row r="136" spans="1:3" x14ac:dyDescent="0.3">
      <c r="A136" s="416" t="s">
        <v>353</v>
      </c>
      <c r="B136" s="368"/>
      <c r="C136" s="360">
        <v>69702.45</v>
      </c>
    </row>
    <row r="137" spans="1:3" x14ac:dyDescent="0.3">
      <c r="A137" s="366" t="s">
        <v>366</v>
      </c>
      <c r="B137" s="368"/>
      <c r="C137" s="360">
        <v>1913.97</v>
      </c>
    </row>
    <row r="138" spans="1:3" x14ac:dyDescent="0.3">
      <c r="A138" s="417" t="s">
        <v>402</v>
      </c>
      <c r="B138" s="368"/>
      <c r="C138" s="360">
        <v>1143.3</v>
      </c>
    </row>
    <row r="139" spans="1:3" x14ac:dyDescent="0.3">
      <c r="A139" s="366" t="s">
        <v>424</v>
      </c>
      <c r="B139" s="368"/>
      <c r="C139" s="360">
        <v>816.86</v>
      </c>
    </row>
    <row r="140" spans="1:3" x14ac:dyDescent="0.3">
      <c r="A140" s="389" t="s">
        <v>535</v>
      </c>
      <c r="B140" s="380"/>
      <c r="C140" s="362">
        <v>2035.92</v>
      </c>
    </row>
    <row r="141" spans="1:3" x14ac:dyDescent="0.3">
      <c r="A141" s="366" t="s">
        <v>548</v>
      </c>
      <c r="B141" s="368"/>
      <c r="C141" s="360">
        <v>1680.13</v>
      </c>
    </row>
    <row r="142" spans="1:3" x14ac:dyDescent="0.3">
      <c r="A142" s="366"/>
      <c r="B142" s="368"/>
      <c r="C142" s="360"/>
    </row>
    <row r="143" spans="1:3" x14ac:dyDescent="0.3">
      <c r="A143" s="393" t="s">
        <v>24</v>
      </c>
      <c r="B143" s="380"/>
      <c r="C143" s="394">
        <f>SUM(C127:C142)</f>
        <v>272582.59999999992</v>
      </c>
    </row>
    <row r="144" spans="1:3" x14ac:dyDescent="0.3">
      <c r="A144" s="393" t="s">
        <v>32</v>
      </c>
      <c r="B144" s="380"/>
      <c r="C144" s="394">
        <v>255574.77</v>
      </c>
    </row>
    <row r="145" spans="1:3" x14ac:dyDescent="0.3">
      <c r="A145" s="393" t="s">
        <v>30</v>
      </c>
      <c r="B145" s="418"/>
      <c r="C145" s="413">
        <f>C144-C143</f>
        <v>-17007.829999999929</v>
      </c>
    </row>
    <row r="146" spans="1:3" x14ac:dyDescent="0.3">
      <c r="A146" s="404"/>
      <c r="B146" s="404"/>
      <c r="C146" s="404"/>
    </row>
    <row r="147" spans="1:3" x14ac:dyDescent="0.3">
      <c r="A147" s="608" t="s">
        <v>592</v>
      </c>
      <c r="B147" s="608"/>
      <c r="C147" s="609"/>
    </row>
    <row r="148" spans="1:3" ht="27" x14ac:dyDescent="0.3">
      <c r="A148" s="419" t="s">
        <v>554</v>
      </c>
      <c r="B148" s="380"/>
      <c r="C148" s="362">
        <v>4538.4399999999996</v>
      </c>
    </row>
    <row r="149" spans="1:3" x14ac:dyDescent="0.3">
      <c r="A149" s="397" t="s">
        <v>552</v>
      </c>
      <c r="B149" s="380"/>
      <c r="C149" s="362">
        <v>10870.12</v>
      </c>
    </row>
    <row r="150" spans="1:3" x14ac:dyDescent="0.3">
      <c r="A150" s="420" t="s">
        <v>20</v>
      </c>
      <c r="B150" s="368"/>
      <c r="C150" s="360">
        <v>568.67999999999995</v>
      </c>
    </row>
    <row r="151" spans="1:3" x14ac:dyDescent="0.3">
      <c r="A151" s="363" t="s">
        <v>108</v>
      </c>
      <c r="B151" s="362"/>
      <c r="C151" s="362">
        <v>66571.95</v>
      </c>
    </row>
    <row r="152" spans="1:3" x14ac:dyDescent="0.3">
      <c r="A152" s="421" t="s">
        <v>114</v>
      </c>
      <c r="B152" s="360"/>
      <c r="C152" s="360">
        <v>944.5</v>
      </c>
    </row>
    <row r="153" spans="1:3" x14ac:dyDescent="0.3">
      <c r="A153" s="377" t="s">
        <v>125</v>
      </c>
      <c r="B153" s="377"/>
      <c r="C153" s="377">
        <v>153.99</v>
      </c>
    </row>
    <row r="154" spans="1:3" x14ac:dyDescent="0.3">
      <c r="A154" s="422" t="s">
        <v>183</v>
      </c>
      <c r="B154" s="377"/>
      <c r="C154" s="422">
        <v>14110.72</v>
      </c>
    </row>
    <row r="155" spans="1:3" x14ac:dyDescent="0.3">
      <c r="A155" s="423" t="s">
        <v>160</v>
      </c>
      <c r="B155" s="360"/>
      <c r="C155" s="423"/>
    </row>
    <row r="156" spans="1:3" x14ac:dyDescent="0.3">
      <c r="A156" s="363" t="s">
        <v>227</v>
      </c>
      <c r="B156" s="377"/>
      <c r="C156" s="377">
        <v>25422.3</v>
      </c>
    </row>
    <row r="157" spans="1:3" x14ac:dyDescent="0.3">
      <c r="A157" s="424" t="s">
        <v>14</v>
      </c>
      <c r="B157" s="377"/>
      <c r="C157" s="362">
        <v>390.91</v>
      </c>
    </row>
    <row r="158" spans="1:3" x14ac:dyDescent="0.3">
      <c r="A158" s="415" t="s">
        <v>249</v>
      </c>
      <c r="B158" s="362"/>
      <c r="C158" s="362">
        <v>11022.83</v>
      </c>
    </row>
    <row r="159" spans="1:3" x14ac:dyDescent="0.3">
      <c r="A159" s="415" t="s">
        <v>250</v>
      </c>
      <c r="B159" s="362"/>
      <c r="C159" s="360">
        <v>11941.16</v>
      </c>
    </row>
    <row r="160" spans="1:3" x14ac:dyDescent="0.3">
      <c r="A160" s="415" t="s">
        <v>357</v>
      </c>
      <c r="B160" s="362"/>
      <c r="C160" s="360">
        <v>23006.55</v>
      </c>
    </row>
    <row r="161" spans="1:3" x14ac:dyDescent="0.3">
      <c r="A161" s="415" t="s">
        <v>358</v>
      </c>
      <c r="B161" s="362"/>
      <c r="C161" s="360">
        <v>23465.040000000001</v>
      </c>
    </row>
    <row r="162" spans="1:3" x14ac:dyDescent="0.3">
      <c r="A162" s="425" t="s">
        <v>20</v>
      </c>
      <c r="B162" s="377"/>
      <c r="C162" s="360">
        <v>571.65</v>
      </c>
    </row>
    <row r="163" spans="1:3" x14ac:dyDescent="0.3">
      <c r="A163" s="360" t="s">
        <v>399</v>
      </c>
      <c r="B163" s="377"/>
      <c r="C163" s="360">
        <v>924.2</v>
      </c>
    </row>
    <row r="164" spans="1:3" x14ac:dyDescent="0.3">
      <c r="A164" s="397" t="s">
        <v>423</v>
      </c>
      <c r="B164" s="376"/>
      <c r="C164" s="362">
        <v>592.53</v>
      </c>
    </row>
    <row r="165" spans="1:3" x14ac:dyDescent="0.3">
      <c r="A165" s="425" t="s">
        <v>20</v>
      </c>
      <c r="B165" s="376"/>
      <c r="C165" s="362">
        <v>593.49</v>
      </c>
    </row>
    <row r="166" spans="1:3" x14ac:dyDescent="0.3">
      <c r="A166" s="426" t="s">
        <v>550</v>
      </c>
      <c r="B166" s="376"/>
      <c r="C166" s="362">
        <v>3934</v>
      </c>
    </row>
    <row r="167" spans="1:3" x14ac:dyDescent="0.3">
      <c r="A167" s="427" t="s">
        <v>529</v>
      </c>
      <c r="B167" s="376"/>
      <c r="C167" s="362">
        <v>414021</v>
      </c>
    </row>
    <row r="168" spans="1:3" x14ac:dyDescent="0.3">
      <c r="A168" s="391" t="s">
        <v>24</v>
      </c>
      <c r="B168" s="380"/>
      <c r="C168" s="394">
        <f>SUM(C148:C167)</f>
        <v>613644.06000000006</v>
      </c>
    </row>
    <row r="169" spans="1:3" x14ac:dyDescent="0.3">
      <c r="A169" s="393" t="s">
        <v>32</v>
      </c>
      <c r="B169" s="380"/>
      <c r="C169" s="428">
        <v>623156.18999999994</v>
      </c>
    </row>
    <row r="170" spans="1:3" x14ac:dyDescent="0.3">
      <c r="A170" s="393" t="s">
        <v>30</v>
      </c>
      <c r="B170" s="429"/>
      <c r="C170" s="428">
        <f>C169-C168</f>
        <v>9512.1299999998882</v>
      </c>
    </row>
    <row r="171" spans="1:3" x14ac:dyDescent="0.3">
      <c r="A171" s="404"/>
      <c r="B171" s="404"/>
      <c r="C171" s="404"/>
    </row>
    <row r="172" spans="1:3" x14ac:dyDescent="0.3">
      <c r="A172" s="404"/>
      <c r="B172" s="404"/>
      <c r="C172" s="404"/>
    </row>
    <row r="173" spans="1:3" x14ac:dyDescent="0.3">
      <c r="A173" s="610" t="s">
        <v>593</v>
      </c>
      <c r="B173" s="610"/>
      <c r="C173" s="611"/>
    </row>
    <row r="174" spans="1:3" x14ac:dyDescent="0.3">
      <c r="A174" s="375" t="s">
        <v>60</v>
      </c>
      <c r="B174" s="376"/>
      <c r="C174" s="377">
        <v>569.59</v>
      </c>
    </row>
    <row r="175" spans="1:3" x14ac:dyDescent="0.3">
      <c r="A175" s="366" t="s">
        <v>61</v>
      </c>
      <c r="B175" s="368"/>
      <c r="C175" s="360"/>
    </row>
    <row r="176" spans="1:3" x14ac:dyDescent="0.3">
      <c r="A176" s="366" t="s">
        <v>80</v>
      </c>
      <c r="B176" s="370"/>
      <c r="C176" s="430">
        <v>94136.4</v>
      </c>
    </row>
    <row r="177" spans="1:3" x14ac:dyDescent="0.3">
      <c r="A177" s="368" t="s">
        <v>191</v>
      </c>
      <c r="B177" s="418"/>
      <c r="C177" s="362">
        <v>83672.53</v>
      </c>
    </row>
    <row r="178" spans="1:3" x14ac:dyDescent="0.3">
      <c r="A178" s="400" t="s">
        <v>193</v>
      </c>
      <c r="B178" s="368"/>
      <c r="C178" s="360">
        <v>34855.68</v>
      </c>
    </row>
    <row r="179" spans="1:3" x14ac:dyDescent="0.3">
      <c r="A179" s="431" t="s">
        <v>20</v>
      </c>
      <c r="B179" s="368"/>
      <c r="C179" s="362">
        <v>1143.3</v>
      </c>
    </row>
    <row r="180" spans="1:3" x14ac:dyDescent="0.3">
      <c r="A180" s="398" t="s">
        <v>157</v>
      </c>
      <c r="B180" s="376"/>
      <c r="C180" s="362">
        <v>24269.73</v>
      </c>
    </row>
    <row r="181" spans="1:3" x14ac:dyDescent="0.3">
      <c r="A181" s="368" t="s">
        <v>251</v>
      </c>
      <c r="B181" s="380"/>
      <c r="C181" s="362">
        <v>86116.42</v>
      </c>
    </row>
    <row r="182" spans="1:3" x14ac:dyDescent="0.3">
      <c r="A182" s="368" t="s">
        <v>291</v>
      </c>
      <c r="B182" s="380"/>
      <c r="C182" s="362">
        <v>2465.13</v>
      </c>
    </row>
    <row r="183" spans="1:3" x14ac:dyDescent="0.3">
      <c r="A183" s="432" t="s">
        <v>491</v>
      </c>
      <c r="B183" s="380"/>
      <c r="C183" s="362">
        <v>5843.32</v>
      </c>
    </row>
    <row r="184" spans="1:3" x14ac:dyDescent="0.3">
      <c r="A184" s="368" t="s">
        <v>292</v>
      </c>
      <c r="B184" s="380"/>
      <c r="C184" s="362">
        <v>1399.56</v>
      </c>
    </row>
    <row r="185" spans="1:3" x14ac:dyDescent="0.3">
      <c r="A185" s="368" t="s">
        <v>352</v>
      </c>
      <c r="B185" s="380"/>
      <c r="C185" s="362">
        <v>6235.11</v>
      </c>
    </row>
    <row r="186" spans="1:3" x14ac:dyDescent="0.3">
      <c r="A186" s="402" t="s">
        <v>540</v>
      </c>
      <c r="B186" s="368"/>
      <c r="C186" s="362">
        <v>2891</v>
      </c>
    </row>
    <row r="187" spans="1:3" x14ac:dyDescent="0.3">
      <c r="A187" s="432" t="s">
        <v>204</v>
      </c>
      <c r="B187" s="380"/>
      <c r="C187" s="362">
        <v>10754.35</v>
      </c>
    </row>
    <row r="188" spans="1:3" x14ac:dyDescent="0.3">
      <c r="A188" s="368" t="s">
        <v>403</v>
      </c>
      <c r="B188" s="380"/>
      <c r="C188" s="362">
        <v>526.86</v>
      </c>
    </row>
    <row r="189" spans="1:3" x14ac:dyDescent="0.3">
      <c r="A189" s="368" t="s">
        <v>477</v>
      </c>
      <c r="B189" s="380"/>
      <c r="C189" s="362">
        <v>44334.55</v>
      </c>
    </row>
    <row r="190" spans="1:3" x14ac:dyDescent="0.3">
      <c r="A190" s="433" t="s">
        <v>514</v>
      </c>
      <c r="B190" s="368"/>
      <c r="C190" s="362">
        <v>1186.98</v>
      </c>
    </row>
    <row r="191" spans="1:3" x14ac:dyDescent="0.3">
      <c r="A191" s="366" t="s">
        <v>563</v>
      </c>
      <c r="B191" s="368"/>
      <c r="C191" s="362">
        <v>1437.56</v>
      </c>
    </row>
    <row r="192" spans="1:3" x14ac:dyDescent="0.3">
      <c r="A192" s="390" t="s">
        <v>550</v>
      </c>
      <c r="B192" s="380"/>
      <c r="C192" s="362">
        <v>3507</v>
      </c>
    </row>
    <row r="193" spans="1:3" x14ac:dyDescent="0.3">
      <c r="A193" s="391" t="s">
        <v>24</v>
      </c>
      <c r="B193" s="380"/>
      <c r="C193" s="394">
        <f>SUM(C174:C192)</f>
        <v>405345.06999999989</v>
      </c>
    </row>
    <row r="194" spans="1:3" x14ac:dyDescent="0.3">
      <c r="A194" s="393" t="s">
        <v>32</v>
      </c>
      <c r="B194" s="380"/>
      <c r="C194" s="394">
        <v>398358.39</v>
      </c>
    </row>
    <row r="195" spans="1:3" x14ac:dyDescent="0.3">
      <c r="A195" s="429" t="s">
        <v>30</v>
      </c>
      <c r="B195" s="380"/>
      <c r="C195" s="394">
        <f>C194-C193</f>
        <v>-6986.6799999998766</v>
      </c>
    </row>
    <row r="196" spans="1:3" x14ac:dyDescent="0.3">
      <c r="A196" s="404"/>
      <c r="B196" s="404"/>
      <c r="C196" s="404"/>
    </row>
    <row r="197" spans="1:3" x14ac:dyDescent="0.3">
      <c r="A197" s="608" t="s">
        <v>594</v>
      </c>
      <c r="B197" s="608"/>
      <c r="C197" s="609"/>
    </row>
    <row r="198" spans="1:3" x14ac:dyDescent="0.3">
      <c r="A198" s="375" t="s">
        <v>60</v>
      </c>
      <c r="B198" s="376"/>
      <c r="C198" s="376">
        <v>2110.56</v>
      </c>
    </row>
    <row r="199" spans="1:3" x14ac:dyDescent="0.3">
      <c r="A199" s="366" t="s">
        <v>61</v>
      </c>
      <c r="B199" s="368"/>
      <c r="C199" s="368"/>
    </row>
    <row r="200" spans="1:3" x14ac:dyDescent="0.3">
      <c r="A200" s="366" t="s">
        <v>109</v>
      </c>
      <c r="B200" s="368"/>
      <c r="C200" s="369">
        <v>146336.71</v>
      </c>
    </row>
    <row r="201" spans="1:3" x14ac:dyDescent="0.3">
      <c r="A201" s="380" t="s">
        <v>80</v>
      </c>
      <c r="B201" s="368"/>
      <c r="C201" s="369">
        <v>70084.53</v>
      </c>
    </row>
    <row r="202" spans="1:3" x14ac:dyDescent="0.3">
      <c r="A202" s="399" t="s">
        <v>20</v>
      </c>
      <c r="B202" s="368"/>
      <c r="C202" s="434">
        <v>552.30999999999995</v>
      </c>
    </row>
    <row r="203" spans="1:3" x14ac:dyDescent="0.3">
      <c r="A203" s="368" t="s">
        <v>161</v>
      </c>
      <c r="B203" s="368"/>
      <c r="C203" s="369">
        <v>64317.54</v>
      </c>
    </row>
    <row r="204" spans="1:3" x14ac:dyDescent="0.3">
      <c r="A204" s="378" t="s">
        <v>20</v>
      </c>
      <c r="B204" s="368"/>
      <c r="C204" s="435">
        <v>1107.58</v>
      </c>
    </row>
    <row r="205" spans="1:3" x14ac:dyDescent="0.3">
      <c r="A205" s="397" t="s">
        <v>247</v>
      </c>
      <c r="B205" s="376"/>
      <c r="C205" s="369">
        <v>34912.81</v>
      </c>
    </row>
    <row r="206" spans="1:3" x14ac:dyDescent="0.3">
      <c r="A206" s="380" t="s">
        <v>290</v>
      </c>
      <c r="B206" s="380"/>
      <c r="C206" s="380">
        <v>919.28</v>
      </c>
    </row>
    <row r="207" spans="1:3" x14ac:dyDescent="0.3">
      <c r="A207" s="378" t="s">
        <v>23</v>
      </c>
      <c r="B207" s="368"/>
      <c r="C207" s="378">
        <v>2215.12</v>
      </c>
    </row>
    <row r="208" spans="1:3" x14ac:dyDescent="0.3">
      <c r="A208" s="368" t="s">
        <v>486</v>
      </c>
      <c r="B208" s="368"/>
      <c r="C208" s="368">
        <v>9065.69</v>
      </c>
    </row>
    <row r="209" spans="1:3" x14ac:dyDescent="0.3">
      <c r="A209" s="368" t="s">
        <v>426</v>
      </c>
      <c r="B209" s="368"/>
      <c r="C209" s="368">
        <v>2330.63</v>
      </c>
    </row>
    <row r="210" spans="1:3" x14ac:dyDescent="0.3">
      <c r="A210" s="368" t="s">
        <v>475</v>
      </c>
      <c r="B210" s="368"/>
      <c r="C210" s="369">
        <v>100165.5</v>
      </c>
    </row>
    <row r="211" spans="1:3" x14ac:dyDescent="0.3">
      <c r="A211" s="397" t="s">
        <v>420</v>
      </c>
      <c r="B211" s="368"/>
      <c r="C211" s="436">
        <v>49679.42</v>
      </c>
    </row>
    <row r="212" spans="1:3" x14ac:dyDescent="0.3">
      <c r="A212" s="366" t="s">
        <v>564</v>
      </c>
      <c r="B212" s="368"/>
      <c r="C212" s="369">
        <v>6166.29</v>
      </c>
    </row>
    <row r="213" spans="1:3" x14ac:dyDescent="0.3">
      <c r="A213" s="400" t="s">
        <v>511</v>
      </c>
      <c r="B213" s="398"/>
      <c r="C213" s="437">
        <v>5000</v>
      </c>
    </row>
    <row r="214" spans="1:3" x14ac:dyDescent="0.3">
      <c r="A214" s="419" t="s">
        <v>504</v>
      </c>
      <c r="B214" s="398"/>
      <c r="C214" s="437">
        <v>91440.91</v>
      </c>
    </row>
    <row r="215" spans="1:3" x14ac:dyDescent="0.3">
      <c r="A215" s="378" t="s">
        <v>421</v>
      </c>
      <c r="B215" s="368"/>
      <c r="C215" s="378">
        <v>1152.18</v>
      </c>
    </row>
    <row r="216" spans="1:3" x14ac:dyDescent="0.3">
      <c r="A216" s="378" t="s">
        <v>421</v>
      </c>
      <c r="B216" s="368"/>
      <c r="C216" s="378">
        <v>1186.98</v>
      </c>
    </row>
    <row r="217" spans="1:3" x14ac:dyDescent="0.3">
      <c r="A217" s="390" t="s">
        <v>550</v>
      </c>
      <c r="B217" s="368"/>
      <c r="C217" s="362">
        <v>3875</v>
      </c>
    </row>
    <row r="218" spans="1:3" x14ac:dyDescent="0.3">
      <c r="A218" s="391" t="s">
        <v>24</v>
      </c>
      <c r="B218" s="368"/>
      <c r="C218" s="438">
        <f>SUM(C198:C217)</f>
        <v>592619.04</v>
      </c>
    </row>
    <row r="219" spans="1:3" x14ac:dyDescent="0.3">
      <c r="A219" s="393" t="s">
        <v>32</v>
      </c>
      <c r="B219" s="380"/>
      <c r="C219" s="428">
        <v>453726.83</v>
      </c>
    </row>
    <row r="220" spans="1:3" x14ac:dyDescent="0.3">
      <c r="A220" s="429" t="s">
        <v>30</v>
      </c>
      <c r="B220" s="380"/>
      <c r="C220" s="428">
        <f>C219-C218</f>
        <v>-138892.21000000002</v>
      </c>
    </row>
    <row r="221" spans="1:3" x14ac:dyDescent="0.3">
      <c r="A221" s="404"/>
      <c r="B221" s="404"/>
      <c r="C221" s="404"/>
    </row>
    <row r="222" spans="1:3" x14ac:dyDescent="0.3">
      <c r="A222" s="612" t="s">
        <v>595</v>
      </c>
      <c r="B222" s="612"/>
      <c r="C222" s="613"/>
    </row>
    <row r="223" spans="1:3" x14ac:dyDescent="0.3">
      <c r="A223" s="375" t="s">
        <v>60</v>
      </c>
      <c r="B223" s="376"/>
      <c r="C223" s="377">
        <v>1630</v>
      </c>
    </row>
    <row r="224" spans="1:3" x14ac:dyDescent="0.3">
      <c r="A224" s="366" t="s">
        <v>61</v>
      </c>
      <c r="B224" s="409"/>
      <c r="C224" s="361"/>
    </row>
    <row r="225" spans="1:3" x14ac:dyDescent="0.3">
      <c r="A225" s="375" t="s">
        <v>63</v>
      </c>
      <c r="B225" s="376"/>
      <c r="C225" s="377">
        <v>10870.12</v>
      </c>
    </row>
    <row r="226" spans="1:3" x14ac:dyDescent="0.3">
      <c r="A226" s="366" t="s">
        <v>62</v>
      </c>
      <c r="B226" s="368"/>
      <c r="C226" s="360"/>
    </row>
    <row r="227" spans="1:3" x14ac:dyDescent="0.3">
      <c r="A227" s="366" t="s">
        <v>59</v>
      </c>
      <c r="B227" s="368"/>
      <c r="C227" s="360">
        <v>6182.75</v>
      </c>
    </row>
    <row r="228" spans="1:3" x14ac:dyDescent="0.3">
      <c r="A228" s="360" t="s">
        <v>445</v>
      </c>
      <c r="B228" s="368"/>
      <c r="C228" s="360">
        <v>688.22</v>
      </c>
    </row>
    <row r="229" spans="1:3" x14ac:dyDescent="0.3">
      <c r="A229" s="397" t="s">
        <v>20</v>
      </c>
      <c r="B229" s="380"/>
      <c r="C229" s="360">
        <v>553.79</v>
      </c>
    </row>
    <row r="230" spans="1:3" x14ac:dyDescent="0.3">
      <c r="A230" s="370" t="s">
        <v>351</v>
      </c>
      <c r="B230" s="368"/>
      <c r="C230" s="360">
        <v>5204.1099999999997</v>
      </c>
    </row>
    <row r="231" spans="1:3" x14ac:dyDescent="0.3">
      <c r="A231" s="370" t="s">
        <v>541</v>
      </c>
      <c r="B231" s="368"/>
      <c r="C231" s="360">
        <v>5546</v>
      </c>
    </row>
    <row r="232" spans="1:3" ht="27" x14ac:dyDescent="0.3">
      <c r="A232" s="439" t="s">
        <v>418</v>
      </c>
      <c r="B232" s="368"/>
      <c r="C232" s="360">
        <v>73700</v>
      </c>
    </row>
    <row r="233" spans="1:3" x14ac:dyDescent="0.3">
      <c r="A233" s="370" t="s">
        <v>204</v>
      </c>
      <c r="B233" s="380"/>
      <c r="C233" s="362">
        <v>14299.66</v>
      </c>
    </row>
    <row r="234" spans="1:3" x14ac:dyDescent="0.3">
      <c r="A234" s="370" t="s">
        <v>473</v>
      </c>
      <c r="B234" s="380"/>
      <c r="C234" s="362">
        <v>43961.51</v>
      </c>
    </row>
    <row r="235" spans="1:3" x14ac:dyDescent="0.3">
      <c r="A235" s="370" t="s">
        <v>432</v>
      </c>
      <c r="B235" s="380"/>
      <c r="C235" s="362">
        <v>904.92</v>
      </c>
    </row>
    <row r="236" spans="1:3" x14ac:dyDescent="0.3">
      <c r="A236" s="368" t="s">
        <v>532</v>
      </c>
      <c r="B236" s="380"/>
      <c r="C236" s="362">
        <v>85000</v>
      </c>
    </row>
    <row r="237" spans="1:3" ht="27" x14ac:dyDescent="0.3">
      <c r="A237" s="402" t="s">
        <v>555</v>
      </c>
      <c r="B237" s="368"/>
      <c r="C237" s="362">
        <v>9372.7199999999993</v>
      </c>
    </row>
    <row r="238" spans="1:3" x14ac:dyDescent="0.3">
      <c r="A238" s="390" t="s">
        <v>550</v>
      </c>
      <c r="B238" s="380"/>
      <c r="C238" s="360">
        <v>2366</v>
      </c>
    </row>
    <row r="239" spans="1:3" x14ac:dyDescent="0.3">
      <c r="A239" s="393" t="s">
        <v>24</v>
      </c>
      <c r="B239" s="380"/>
      <c r="C239" s="394">
        <f>SUM(C223:C238)</f>
        <v>260279.80000000002</v>
      </c>
    </row>
    <row r="240" spans="1:3" x14ac:dyDescent="0.3">
      <c r="A240" s="393" t="s">
        <v>32</v>
      </c>
      <c r="B240" s="380"/>
      <c r="C240" s="394">
        <v>385455.06</v>
      </c>
    </row>
    <row r="241" spans="1:3" x14ac:dyDescent="0.3">
      <c r="A241" s="429" t="s">
        <v>30</v>
      </c>
      <c r="B241" s="380"/>
      <c r="C241" s="394">
        <f>C240-C239</f>
        <v>125175.25999999998</v>
      </c>
    </row>
    <row r="242" spans="1:3" x14ac:dyDescent="0.3">
      <c r="A242" s="404"/>
      <c r="B242" s="404"/>
      <c r="C242" s="404"/>
    </row>
    <row r="243" spans="1:3" x14ac:dyDescent="0.3">
      <c r="A243" s="610" t="s">
        <v>596</v>
      </c>
      <c r="B243" s="610"/>
      <c r="C243" s="611"/>
    </row>
    <row r="244" spans="1:3" x14ac:dyDescent="0.3">
      <c r="A244" s="399" t="s">
        <v>20</v>
      </c>
      <c r="B244" s="378"/>
      <c r="C244" s="415">
        <v>552.11</v>
      </c>
    </row>
    <row r="245" spans="1:3" x14ac:dyDescent="0.3">
      <c r="A245" s="367" t="s">
        <v>126</v>
      </c>
      <c r="B245" s="409"/>
      <c r="C245" s="361">
        <v>842.51</v>
      </c>
    </row>
    <row r="246" spans="1:3" x14ac:dyDescent="0.3">
      <c r="A246" s="368" t="s">
        <v>524</v>
      </c>
      <c r="B246" s="368"/>
      <c r="C246" s="362">
        <v>3071.64</v>
      </c>
    </row>
    <row r="247" spans="1:3" x14ac:dyDescent="0.3">
      <c r="A247" s="368" t="s">
        <v>525</v>
      </c>
      <c r="B247" s="368"/>
      <c r="C247" s="362">
        <v>2903.81</v>
      </c>
    </row>
    <row r="248" spans="1:3" x14ac:dyDescent="0.3">
      <c r="A248" s="370" t="s">
        <v>162</v>
      </c>
      <c r="B248" s="368"/>
      <c r="C248" s="360">
        <v>4790.25</v>
      </c>
    </row>
    <row r="249" spans="1:3" x14ac:dyDescent="0.3">
      <c r="A249" s="398" t="s">
        <v>95</v>
      </c>
      <c r="B249" s="398"/>
      <c r="C249" s="421">
        <v>70653.399999999994</v>
      </c>
    </row>
    <row r="250" spans="1:3" x14ac:dyDescent="0.3">
      <c r="A250" s="366" t="s">
        <v>163</v>
      </c>
      <c r="B250" s="368"/>
      <c r="C250" s="360">
        <v>396.43</v>
      </c>
    </row>
    <row r="251" spans="1:3" x14ac:dyDescent="0.3">
      <c r="A251" s="399" t="s">
        <v>20</v>
      </c>
      <c r="B251" s="378"/>
      <c r="C251" s="440">
        <v>1107.58</v>
      </c>
    </row>
    <row r="252" spans="1:3" x14ac:dyDescent="0.3">
      <c r="A252" s="368" t="s">
        <v>164</v>
      </c>
      <c r="B252" s="368"/>
      <c r="C252" s="362">
        <v>11582.9</v>
      </c>
    </row>
    <row r="253" spans="1:3" x14ac:dyDescent="0.3">
      <c r="A253" s="409" t="s">
        <v>195</v>
      </c>
      <c r="B253" s="368"/>
      <c r="C253" s="362">
        <v>38215.82</v>
      </c>
    </row>
    <row r="254" spans="1:3" x14ac:dyDescent="0.3">
      <c r="A254" s="367" t="s">
        <v>218</v>
      </c>
      <c r="B254" s="409"/>
      <c r="C254" s="361">
        <v>26803.15</v>
      </c>
    </row>
    <row r="255" spans="1:3" x14ac:dyDescent="0.3">
      <c r="A255" s="368" t="s">
        <v>253</v>
      </c>
      <c r="B255" s="380"/>
      <c r="C255" s="362">
        <v>3769.77</v>
      </c>
    </row>
    <row r="256" spans="1:3" x14ac:dyDescent="0.3">
      <c r="A256" s="399" t="s">
        <v>20</v>
      </c>
      <c r="B256" s="378"/>
      <c r="C256" s="440">
        <v>1107.58</v>
      </c>
    </row>
    <row r="257" spans="1:3" x14ac:dyDescent="0.3">
      <c r="A257" s="409" t="s">
        <v>279</v>
      </c>
      <c r="B257" s="409"/>
      <c r="C257" s="362">
        <v>112607.6</v>
      </c>
    </row>
    <row r="258" spans="1:3" x14ac:dyDescent="0.3">
      <c r="A258" s="409" t="s">
        <v>405</v>
      </c>
      <c r="B258" s="409"/>
      <c r="C258" s="360">
        <v>32662.38</v>
      </c>
    </row>
    <row r="259" spans="1:3" x14ac:dyDescent="0.3">
      <c r="A259" s="409" t="s">
        <v>404</v>
      </c>
      <c r="B259" s="409"/>
      <c r="C259" s="360">
        <v>91791.61</v>
      </c>
    </row>
    <row r="260" spans="1:3" x14ac:dyDescent="0.3">
      <c r="A260" s="368" t="s">
        <v>507</v>
      </c>
      <c r="B260" s="368"/>
      <c r="C260" s="360">
        <v>20000</v>
      </c>
    </row>
    <row r="261" spans="1:3" x14ac:dyDescent="0.3">
      <c r="A261" s="409" t="s">
        <v>204</v>
      </c>
      <c r="B261" s="409"/>
      <c r="C261" s="360">
        <v>158182.93</v>
      </c>
    </row>
    <row r="262" spans="1:3" x14ac:dyDescent="0.3">
      <c r="A262" s="441" t="s">
        <v>428</v>
      </c>
      <c r="B262" s="441"/>
      <c r="C262" s="415">
        <v>1185.06</v>
      </c>
    </row>
    <row r="263" spans="1:3" ht="26.4" x14ac:dyDescent="0.3">
      <c r="A263" s="442" t="s">
        <v>483</v>
      </c>
      <c r="B263" s="368"/>
      <c r="C263" s="360">
        <v>100166.2</v>
      </c>
    </row>
    <row r="264" spans="1:3" x14ac:dyDescent="0.3">
      <c r="A264" s="442" t="s">
        <v>523</v>
      </c>
      <c r="B264" s="368"/>
      <c r="C264" s="360">
        <v>40832.99</v>
      </c>
    </row>
    <row r="265" spans="1:3" ht="27" x14ac:dyDescent="0.3">
      <c r="A265" s="439" t="s">
        <v>542</v>
      </c>
      <c r="B265" s="368"/>
      <c r="C265" s="360">
        <v>8850</v>
      </c>
    </row>
    <row r="266" spans="1:3" x14ac:dyDescent="0.3">
      <c r="A266" s="390" t="s">
        <v>550</v>
      </c>
      <c r="B266" s="368"/>
      <c r="C266" s="362">
        <v>2909</v>
      </c>
    </row>
    <row r="267" spans="1:3" x14ac:dyDescent="0.3">
      <c r="A267" s="393" t="s">
        <v>24</v>
      </c>
      <c r="B267" s="380"/>
      <c r="C267" s="394">
        <f>SUM(C244:C266)</f>
        <v>734984.72</v>
      </c>
    </row>
    <row r="268" spans="1:3" x14ac:dyDescent="0.3">
      <c r="A268" s="393" t="s">
        <v>32</v>
      </c>
      <c r="B268" s="380"/>
      <c r="C268" s="394">
        <v>737028.58</v>
      </c>
    </row>
    <row r="269" spans="1:3" x14ac:dyDescent="0.3">
      <c r="A269" s="429" t="s">
        <v>30</v>
      </c>
      <c r="B269" s="380"/>
      <c r="C269" s="394">
        <f>C268-C267</f>
        <v>2043.859999999986</v>
      </c>
    </row>
    <row r="270" spans="1:3" x14ac:dyDescent="0.3">
      <c r="A270" s="443"/>
      <c r="B270" s="407"/>
      <c r="C270" s="444"/>
    </row>
    <row r="271" spans="1:3" x14ac:dyDescent="0.3">
      <c r="A271" s="404"/>
      <c r="B271" s="404"/>
      <c r="C271" s="404"/>
    </row>
    <row r="272" spans="1:3" x14ac:dyDescent="0.3">
      <c r="A272" s="614" t="s">
        <v>597</v>
      </c>
      <c r="B272" s="614"/>
      <c r="C272" s="615"/>
    </row>
    <row r="273" spans="1:3" x14ac:dyDescent="0.3">
      <c r="A273" s="375" t="s">
        <v>63</v>
      </c>
      <c r="B273" s="376"/>
      <c r="C273" s="377">
        <v>8980</v>
      </c>
    </row>
    <row r="274" spans="1:3" x14ac:dyDescent="0.3">
      <c r="A274" s="366" t="s">
        <v>62</v>
      </c>
      <c r="B274" s="368"/>
      <c r="C274" s="360"/>
    </row>
    <row r="275" spans="1:3" x14ac:dyDescent="0.3">
      <c r="A275" s="368" t="s">
        <v>566</v>
      </c>
      <c r="B275" s="368"/>
      <c r="C275" s="360">
        <v>2403.9699999999998</v>
      </c>
    </row>
    <row r="276" spans="1:3" x14ac:dyDescent="0.3">
      <c r="A276" s="445" t="s">
        <v>23</v>
      </c>
      <c r="B276" s="432"/>
      <c r="C276" s="360">
        <v>2274.7199999999998</v>
      </c>
    </row>
    <row r="277" spans="1:3" x14ac:dyDescent="0.3">
      <c r="A277" s="446" t="s">
        <v>84</v>
      </c>
      <c r="B277" s="432"/>
      <c r="C277" s="362">
        <v>6067.49</v>
      </c>
    </row>
    <row r="278" spans="1:3" x14ac:dyDescent="0.3">
      <c r="A278" s="447" t="s">
        <v>127</v>
      </c>
      <c r="B278" s="448"/>
      <c r="C278" s="449">
        <v>244.8</v>
      </c>
    </row>
    <row r="279" spans="1:3" x14ac:dyDescent="0.3">
      <c r="A279" s="450" t="s">
        <v>20</v>
      </c>
      <c r="B279" s="485"/>
      <c r="C279" s="364">
        <v>1107.58</v>
      </c>
    </row>
    <row r="280" spans="1:3" x14ac:dyDescent="0.3">
      <c r="A280" s="450" t="s">
        <v>20</v>
      </c>
      <c r="B280" s="446"/>
      <c r="C280" s="362">
        <v>571.65</v>
      </c>
    </row>
    <row r="281" spans="1:3" x14ac:dyDescent="0.3">
      <c r="A281" s="380" t="s">
        <v>197</v>
      </c>
      <c r="B281" s="380"/>
      <c r="C281" s="362">
        <v>52529.87</v>
      </c>
    </row>
    <row r="282" spans="1:3" x14ac:dyDescent="0.3">
      <c r="A282" s="451" t="s">
        <v>219</v>
      </c>
      <c r="B282" s="447"/>
      <c r="C282" s="452">
        <v>860.49</v>
      </c>
    </row>
    <row r="283" spans="1:3" x14ac:dyDescent="0.3">
      <c r="A283" s="380" t="s">
        <v>254</v>
      </c>
      <c r="B283" s="380"/>
      <c r="C283" s="362">
        <v>1333.31</v>
      </c>
    </row>
    <row r="284" spans="1:3" x14ac:dyDescent="0.3">
      <c r="A284" s="366" t="s">
        <v>239</v>
      </c>
      <c r="B284" s="368"/>
      <c r="C284" s="360">
        <v>15600</v>
      </c>
    </row>
    <row r="285" spans="1:3" x14ac:dyDescent="0.3">
      <c r="A285" s="450" t="s">
        <v>20</v>
      </c>
      <c r="B285" s="485"/>
      <c r="C285" s="453">
        <v>1143.3</v>
      </c>
    </row>
    <row r="286" spans="1:3" x14ac:dyDescent="0.3">
      <c r="A286" s="368" t="s">
        <v>213</v>
      </c>
      <c r="B286" s="368"/>
      <c r="C286" s="360">
        <v>22718.2</v>
      </c>
    </row>
    <row r="287" spans="1:3" x14ac:dyDescent="0.3">
      <c r="A287" s="450" t="s">
        <v>20</v>
      </c>
      <c r="B287" s="432"/>
      <c r="C287" s="454">
        <v>2286.6</v>
      </c>
    </row>
    <row r="288" spans="1:3" x14ac:dyDescent="0.3">
      <c r="A288" s="367" t="s">
        <v>223</v>
      </c>
      <c r="B288" s="380"/>
      <c r="C288" s="362">
        <v>14900</v>
      </c>
    </row>
    <row r="289" spans="1:3" x14ac:dyDescent="0.3">
      <c r="A289" s="380" t="s">
        <v>385</v>
      </c>
      <c r="B289" s="368"/>
      <c r="C289" s="360">
        <v>114800</v>
      </c>
    </row>
    <row r="290" spans="1:3" x14ac:dyDescent="0.3">
      <c r="A290" s="417" t="s">
        <v>402</v>
      </c>
      <c r="B290" s="368"/>
      <c r="C290" s="360">
        <v>1143.3</v>
      </c>
    </row>
    <row r="291" spans="1:3" x14ac:dyDescent="0.3">
      <c r="A291" s="402" t="s">
        <v>509</v>
      </c>
      <c r="B291" s="368"/>
      <c r="C291" s="360">
        <v>203340.46</v>
      </c>
    </row>
    <row r="292" spans="1:3" x14ac:dyDescent="0.3">
      <c r="A292" s="368" t="s">
        <v>507</v>
      </c>
      <c r="B292" s="368"/>
      <c r="C292" s="360">
        <v>5000</v>
      </c>
    </row>
    <row r="293" spans="1:3" x14ac:dyDescent="0.3">
      <c r="A293" s="447" t="s">
        <v>565</v>
      </c>
      <c r="B293" s="447"/>
      <c r="C293" s="452">
        <v>2179.6799999999998</v>
      </c>
    </row>
    <row r="294" spans="1:3" x14ac:dyDescent="0.3">
      <c r="A294" s="380" t="s">
        <v>196</v>
      </c>
      <c r="B294" s="380"/>
      <c r="C294" s="362">
        <v>24000</v>
      </c>
    </row>
    <row r="295" spans="1:3" x14ac:dyDescent="0.3">
      <c r="A295" s="390" t="s">
        <v>550</v>
      </c>
      <c r="B295" s="368"/>
      <c r="C295" s="362">
        <v>768</v>
      </c>
    </row>
    <row r="296" spans="1:3" x14ac:dyDescent="0.3">
      <c r="A296" s="455"/>
      <c r="B296" s="368"/>
      <c r="C296" s="360"/>
    </row>
    <row r="297" spans="1:3" x14ac:dyDescent="0.3">
      <c r="A297" s="368"/>
      <c r="B297" s="391"/>
      <c r="C297" s="392">
        <f>SUM(C273:C296)</f>
        <v>484253.42</v>
      </c>
    </row>
    <row r="298" spans="1:3" x14ac:dyDescent="0.3">
      <c r="A298" s="380"/>
      <c r="B298" s="393"/>
      <c r="C298" s="394">
        <v>467552.39</v>
      </c>
    </row>
    <row r="299" spans="1:3" x14ac:dyDescent="0.3">
      <c r="A299" s="429"/>
      <c r="B299" s="380"/>
      <c r="C299" s="394">
        <f>C298-C297</f>
        <v>-16701.02999999997</v>
      </c>
    </row>
    <row r="300" spans="1:3" x14ac:dyDescent="0.3">
      <c r="A300" s="404"/>
      <c r="B300" s="404"/>
      <c r="C300" s="404"/>
    </row>
    <row r="301" spans="1:3" x14ac:dyDescent="0.3">
      <c r="A301" s="404"/>
      <c r="B301" s="404"/>
      <c r="C301" s="404"/>
    </row>
    <row r="302" spans="1:3" x14ac:dyDescent="0.3">
      <c r="A302" s="404"/>
      <c r="B302" s="404"/>
      <c r="C302" s="404"/>
    </row>
    <row r="303" spans="1:3" x14ac:dyDescent="0.3">
      <c r="A303" s="404"/>
      <c r="B303" s="404"/>
      <c r="C303" s="404"/>
    </row>
    <row r="304" spans="1:3" x14ac:dyDescent="0.3">
      <c r="A304" s="404"/>
      <c r="B304" s="404"/>
      <c r="C304" s="404"/>
    </row>
    <row r="305" spans="1:3" x14ac:dyDescent="0.3">
      <c r="A305" s="404"/>
      <c r="B305" s="404"/>
      <c r="C305" s="404"/>
    </row>
    <row r="306" spans="1:3" x14ac:dyDescent="0.3">
      <c r="A306" s="404"/>
      <c r="B306" s="404"/>
      <c r="C306" s="404"/>
    </row>
    <row r="307" spans="1:3" x14ac:dyDescent="0.3">
      <c r="A307" s="404"/>
      <c r="B307" s="404"/>
      <c r="C307" s="404"/>
    </row>
    <row r="308" spans="1:3" x14ac:dyDescent="0.3">
      <c r="A308" s="404"/>
      <c r="B308" s="404"/>
      <c r="C308" s="404"/>
    </row>
    <row r="309" spans="1:3" x14ac:dyDescent="0.3">
      <c r="A309" s="404"/>
      <c r="B309" s="404"/>
      <c r="C309" s="404"/>
    </row>
    <row r="310" spans="1:3" x14ac:dyDescent="0.3">
      <c r="A310" s="404"/>
      <c r="B310" s="404"/>
      <c r="C310" s="404"/>
    </row>
    <row r="311" spans="1:3" x14ac:dyDescent="0.3">
      <c r="A311" s="404"/>
      <c r="B311" s="404"/>
      <c r="C311" s="404"/>
    </row>
    <row r="312" spans="1:3" x14ac:dyDescent="0.3">
      <c r="A312" s="404"/>
      <c r="B312" s="404"/>
      <c r="C312" s="404"/>
    </row>
    <row r="313" spans="1:3" x14ac:dyDescent="0.3">
      <c r="A313" s="404"/>
      <c r="B313" s="404"/>
      <c r="C313" s="404"/>
    </row>
    <row r="314" spans="1:3" x14ac:dyDescent="0.3">
      <c r="A314" s="404"/>
      <c r="B314" s="404"/>
      <c r="C314" s="404"/>
    </row>
    <row r="315" spans="1:3" x14ac:dyDescent="0.3">
      <c r="A315" s="404"/>
      <c r="B315" s="404"/>
      <c r="C315" s="404"/>
    </row>
    <row r="316" spans="1:3" x14ac:dyDescent="0.3">
      <c r="A316" s="608" t="s">
        <v>598</v>
      </c>
      <c r="B316" s="608"/>
      <c r="C316" s="609"/>
    </row>
    <row r="317" spans="1:3" x14ac:dyDescent="0.3">
      <c r="A317" s="370" t="s">
        <v>105</v>
      </c>
      <c r="B317" s="368"/>
      <c r="C317" s="360">
        <v>40000</v>
      </c>
    </row>
    <row r="318" spans="1:3" x14ac:dyDescent="0.3">
      <c r="A318" s="375" t="s">
        <v>60</v>
      </c>
      <c r="B318" s="376" t="s">
        <v>18</v>
      </c>
      <c r="C318" s="377">
        <v>1712.19</v>
      </c>
    </row>
    <row r="319" spans="1:3" x14ac:dyDescent="0.3">
      <c r="A319" s="366" t="s">
        <v>61</v>
      </c>
      <c r="B319" s="368"/>
      <c r="C319" s="361"/>
    </row>
    <row r="320" spans="1:3" x14ac:dyDescent="0.3">
      <c r="A320" s="368" t="s">
        <v>65</v>
      </c>
      <c r="B320" s="368" t="s">
        <v>21</v>
      </c>
      <c r="C320" s="360">
        <v>46820</v>
      </c>
    </row>
    <row r="321" spans="1:3" x14ac:dyDescent="0.3">
      <c r="A321" s="399" t="s">
        <v>23</v>
      </c>
      <c r="B321" s="378" t="s">
        <v>21</v>
      </c>
      <c r="C321" s="415">
        <v>1137.3599999999999</v>
      </c>
    </row>
    <row r="322" spans="1:3" x14ac:dyDescent="0.3">
      <c r="A322" s="399" t="s">
        <v>23</v>
      </c>
      <c r="B322" s="378" t="s">
        <v>21</v>
      </c>
      <c r="C322" s="456">
        <v>3413.28</v>
      </c>
    </row>
    <row r="323" spans="1:3" x14ac:dyDescent="0.3">
      <c r="A323" s="457" t="s">
        <v>88</v>
      </c>
      <c r="B323" s="458" t="s">
        <v>81</v>
      </c>
      <c r="C323" s="459">
        <v>77180.960000000006</v>
      </c>
    </row>
    <row r="324" spans="1:3" x14ac:dyDescent="0.3">
      <c r="A324" s="397" t="s">
        <v>89</v>
      </c>
      <c r="B324" s="380" t="s">
        <v>15</v>
      </c>
      <c r="C324" s="362">
        <v>4580.9399999999996</v>
      </c>
    </row>
    <row r="325" spans="1:3" x14ac:dyDescent="0.3">
      <c r="A325" s="457" t="s">
        <v>128</v>
      </c>
      <c r="B325" s="458" t="s">
        <v>81</v>
      </c>
      <c r="C325" s="371">
        <v>89872.34</v>
      </c>
    </row>
    <row r="326" spans="1:3" x14ac:dyDescent="0.3">
      <c r="A326" s="380" t="s">
        <v>131</v>
      </c>
      <c r="B326" s="376" t="s">
        <v>132</v>
      </c>
      <c r="C326" s="362">
        <v>4348.8900000000003</v>
      </c>
    </row>
    <row r="327" spans="1:3" x14ac:dyDescent="0.3">
      <c r="A327" s="380" t="s">
        <v>210</v>
      </c>
      <c r="B327" s="380" t="s">
        <v>21</v>
      </c>
      <c r="C327" s="362">
        <v>371.55</v>
      </c>
    </row>
    <row r="328" spans="1:3" x14ac:dyDescent="0.3">
      <c r="A328" s="399" t="s">
        <v>23</v>
      </c>
      <c r="B328" s="378" t="s">
        <v>21</v>
      </c>
      <c r="C328" s="415">
        <v>1137.76</v>
      </c>
    </row>
    <row r="329" spans="1:3" x14ac:dyDescent="0.3">
      <c r="A329" s="399" t="s">
        <v>23</v>
      </c>
      <c r="B329" s="378" t="s">
        <v>21</v>
      </c>
      <c r="C329" s="415">
        <v>1137.76</v>
      </c>
    </row>
    <row r="330" spans="1:3" x14ac:dyDescent="0.3">
      <c r="A330" s="376" t="s">
        <v>144</v>
      </c>
      <c r="B330" s="376" t="s">
        <v>15</v>
      </c>
      <c r="C330" s="377">
        <v>25484.99</v>
      </c>
    </row>
    <row r="331" spans="1:3" x14ac:dyDescent="0.3">
      <c r="A331" s="380" t="s">
        <v>145</v>
      </c>
      <c r="B331" s="380" t="s">
        <v>146</v>
      </c>
      <c r="C331" s="362">
        <v>17827.64</v>
      </c>
    </row>
    <row r="332" spans="1:3" x14ac:dyDescent="0.3">
      <c r="A332" s="368" t="s">
        <v>148</v>
      </c>
      <c r="B332" s="380" t="s">
        <v>15</v>
      </c>
      <c r="C332" s="362">
        <v>15406.22</v>
      </c>
    </row>
    <row r="333" spans="1:3" x14ac:dyDescent="0.3">
      <c r="A333" s="368" t="s">
        <v>211</v>
      </c>
      <c r="B333" s="380" t="s">
        <v>15</v>
      </c>
      <c r="C333" s="362">
        <v>4387.09</v>
      </c>
    </row>
    <row r="334" spans="1:3" x14ac:dyDescent="0.3">
      <c r="A334" s="397" t="s">
        <v>166</v>
      </c>
      <c r="B334" s="380" t="s">
        <v>149</v>
      </c>
      <c r="C334" s="362">
        <v>16520.400000000001</v>
      </c>
    </row>
    <row r="335" spans="1:3" x14ac:dyDescent="0.3">
      <c r="A335" s="368" t="s">
        <v>198</v>
      </c>
      <c r="B335" s="380" t="s">
        <v>18</v>
      </c>
      <c r="C335" s="362">
        <v>756.81</v>
      </c>
    </row>
    <row r="336" spans="1:3" x14ac:dyDescent="0.3">
      <c r="A336" s="431" t="s">
        <v>567</v>
      </c>
      <c r="B336" s="460" t="s">
        <v>130</v>
      </c>
      <c r="C336" s="461">
        <v>4141.6000000000004</v>
      </c>
    </row>
    <row r="337" spans="1:3" x14ac:dyDescent="0.3">
      <c r="A337" s="380" t="s">
        <v>228</v>
      </c>
      <c r="B337" s="380"/>
      <c r="C337" s="362">
        <v>3062.68</v>
      </c>
    </row>
    <row r="338" spans="1:3" x14ac:dyDescent="0.3">
      <c r="A338" s="370" t="s">
        <v>229</v>
      </c>
      <c r="B338" s="368"/>
      <c r="C338" s="360">
        <v>11016.6</v>
      </c>
    </row>
    <row r="339" spans="1:3" x14ac:dyDescent="0.3">
      <c r="A339" s="387" t="s">
        <v>20</v>
      </c>
      <c r="B339" s="378" t="s">
        <v>21</v>
      </c>
      <c r="C339" s="415">
        <v>3429.9</v>
      </c>
    </row>
    <row r="340" spans="1:3" x14ac:dyDescent="0.3">
      <c r="A340" s="367" t="s">
        <v>359</v>
      </c>
      <c r="B340" s="368" t="s">
        <v>15</v>
      </c>
      <c r="C340" s="423">
        <v>1952.88</v>
      </c>
    </row>
    <row r="341" spans="1:3" x14ac:dyDescent="0.3">
      <c r="A341" s="462" t="s">
        <v>416</v>
      </c>
      <c r="B341" s="431" t="s">
        <v>130</v>
      </c>
      <c r="C341" s="463">
        <v>6386.53</v>
      </c>
    </row>
    <row r="342" spans="1:3" x14ac:dyDescent="0.3">
      <c r="A342" s="402" t="s">
        <v>417</v>
      </c>
      <c r="B342" s="368" t="s">
        <v>18</v>
      </c>
      <c r="C342" s="360">
        <v>4632.0200000000004</v>
      </c>
    </row>
    <row r="343" spans="1:3" x14ac:dyDescent="0.3">
      <c r="A343" s="441" t="s">
        <v>428</v>
      </c>
      <c r="B343" s="441" t="s">
        <v>21</v>
      </c>
      <c r="C343" s="415">
        <v>1185.06</v>
      </c>
    </row>
    <row r="344" spans="1:3" x14ac:dyDescent="0.3">
      <c r="A344" s="368" t="s">
        <v>429</v>
      </c>
      <c r="B344" s="368" t="s">
        <v>18</v>
      </c>
      <c r="C344" s="360">
        <v>3612.79</v>
      </c>
    </row>
    <row r="345" spans="1:3" x14ac:dyDescent="0.3">
      <c r="A345" s="402" t="s">
        <v>430</v>
      </c>
      <c r="B345" s="368" t="s">
        <v>18</v>
      </c>
      <c r="C345" s="423">
        <v>4613.72</v>
      </c>
    </row>
    <row r="346" spans="1:3" x14ac:dyDescent="0.3">
      <c r="A346" s="402" t="s">
        <v>488</v>
      </c>
      <c r="B346" s="368" t="s">
        <v>18</v>
      </c>
      <c r="C346" s="423">
        <v>32117.439999999999</v>
      </c>
    </row>
    <row r="347" spans="1:3" x14ac:dyDescent="0.3">
      <c r="A347" s="402" t="s">
        <v>519</v>
      </c>
      <c r="B347" s="368" t="s">
        <v>455</v>
      </c>
      <c r="C347" s="423">
        <v>17765.38</v>
      </c>
    </row>
    <row r="348" spans="1:3" x14ac:dyDescent="0.3">
      <c r="A348" s="390" t="s">
        <v>550</v>
      </c>
      <c r="B348" s="368"/>
      <c r="C348" s="362">
        <v>5400</v>
      </c>
    </row>
    <row r="349" spans="1:3" x14ac:dyDescent="0.3">
      <c r="A349" s="402"/>
      <c r="B349" s="368"/>
      <c r="C349" s="423"/>
    </row>
    <row r="350" spans="1:3" x14ac:dyDescent="0.3">
      <c r="A350" s="366"/>
      <c r="B350" s="368"/>
      <c r="C350" s="423"/>
    </row>
    <row r="351" spans="1:3" x14ac:dyDescent="0.3">
      <c r="A351" s="391" t="s">
        <v>24</v>
      </c>
      <c r="B351" s="368"/>
      <c r="C351" s="392">
        <f>SUM(C317:C350)</f>
        <v>451412.78</v>
      </c>
    </row>
    <row r="352" spans="1:3" x14ac:dyDescent="0.3">
      <c r="A352" s="393" t="s">
        <v>32</v>
      </c>
      <c r="B352" s="380"/>
      <c r="C352" s="394">
        <v>516962.31</v>
      </c>
    </row>
    <row r="353" spans="1:3" x14ac:dyDescent="0.3">
      <c r="A353" s="429" t="s">
        <v>30</v>
      </c>
      <c r="B353" s="380"/>
      <c r="C353" s="413">
        <f>C352-C351</f>
        <v>65549.52999999997</v>
      </c>
    </row>
    <row r="354" spans="1:3" x14ac:dyDescent="0.3">
      <c r="A354" s="404"/>
      <c r="B354" s="404"/>
      <c r="C354" s="404"/>
    </row>
    <row r="355" spans="1:3" x14ac:dyDescent="0.3">
      <c r="A355" s="404"/>
      <c r="B355" s="404"/>
      <c r="C355" s="404"/>
    </row>
    <row r="356" spans="1:3" x14ac:dyDescent="0.3">
      <c r="A356" s="404"/>
      <c r="B356" s="404"/>
      <c r="C356" s="404"/>
    </row>
    <row r="357" spans="1:3" x14ac:dyDescent="0.3">
      <c r="A357" s="404"/>
      <c r="B357" s="404"/>
      <c r="C357" s="404"/>
    </row>
    <row r="358" spans="1:3" x14ac:dyDescent="0.3">
      <c r="A358" s="404"/>
      <c r="B358" s="404"/>
      <c r="C358" s="404"/>
    </row>
    <row r="359" spans="1:3" x14ac:dyDescent="0.3">
      <c r="A359" s="608" t="s">
        <v>599</v>
      </c>
      <c r="B359" s="608"/>
      <c r="C359" s="609"/>
    </row>
    <row r="360" spans="1:3" ht="27" x14ac:dyDescent="0.3">
      <c r="A360" s="389" t="s">
        <v>554</v>
      </c>
      <c r="B360" s="380" t="s">
        <v>18</v>
      </c>
      <c r="C360" s="362">
        <v>376.68</v>
      </c>
    </row>
    <row r="361" spans="1:3" ht="27" x14ac:dyDescent="0.3">
      <c r="A361" s="417" t="s">
        <v>581</v>
      </c>
      <c r="B361" s="380" t="s">
        <v>18</v>
      </c>
      <c r="C361" s="362">
        <v>7090.94</v>
      </c>
    </row>
    <row r="362" spans="1:3" x14ac:dyDescent="0.3">
      <c r="A362" s="362" t="s">
        <v>116</v>
      </c>
      <c r="B362" s="362" t="s">
        <v>18</v>
      </c>
      <c r="C362" s="362">
        <v>14418.4</v>
      </c>
    </row>
    <row r="363" spans="1:3" x14ac:dyDescent="0.3">
      <c r="A363" s="397" t="s">
        <v>382</v>
      </c>
      <c r="B363" s="380" t="s">
        <v>18</v>
      </c>
      <c r="C363" s="362">
        <v>22965.16</v>
      </c>
    </row>
    <row r="364" spans="1:3" x14ac:dyDescent="0.3">
      <c r="A364" s="367" t="s">
        <v>223</v>
      </c>
      <c r="B364" s="380" t="s">
        <v>522</v>
      </c>
      <c r="C364" s="362">
        <v>14700</v>
      </c>
    </row>
    <row r="365" spans="1:3" ht="27" x14ac:dyDescent="0.3">
      <c r="A365" s="417" t="s">
        <v>553</v>
      </c>
      <c r="B365" s="380" t="s">
        <v>21</v>
      </c>
      <c r="C365" s="362">
        <v>3905.86</v>
      </c>
    </row>
    <row r="366" spans="1:3" x14ac:dyDescent="0.3">
      <c r="A366" s="390" t="s">
        <v>550</v>
      </c>
      <c r="B366" s="380"/>
      <c r="C366" s="360">
        <v>5192</v>
      </c>
    </row>
    <row r="367" spans="1:3" x14ac:dyDescent="0.3">
      <c r="A367" s="455"/>
      <c r="B367" s="380"/>
      <c r="C367" s="362"/>
    </row>
    <row r="368" spans="1:3" x14ac:dyDescent="0.3">
      <c r="A368" s="391" t="s">
        <v>24</v>
      </c>
      <c r="B368" s="380"/>
      <c r="C368" s="394">
        <f>SUM(C360:C367)</f>
        <v>68649.040000000008</v>
      </c>
    </row>
    <row r="369" spans="1:3" x14ac:dyDescent="0.3">
      <c r="A369" s="393" t="s">
        <v>32</v>
      </c>
      <c r="B369" s="380"/>
      <c r="C369" s="394">
        <v>126949.36</v>
      </c>
    </row>
    <row r="370" spans="1:3" x14ac:dyDescent="0.3">
      <c r="A370" s="429" t="s">
        <v>26</v>
      </c>
      <c r="B370" s="380"/>
      <c r="C370" s="394">
        <f>C369-C368</f>
        <v>58300.319999999992</v>
      </c>
    </row>
    <row r="371" spans="1:3" x14ac:dyDescent="0.3">
      <c r="A371" s="404"/>
      <c r="B371" s="404"/>
      <c r="C371" s="464"/>
    </row>
    <row r="372" spans="1:3" x14ac:dyDescent="0.3">
      <c r="A372" s="608" t="s">
        <v>600</v>
      </c>
      <c r="B372" s="608"/>
      <c r="C372" s="609"/>
    </row>
    <row r="373" spans="1:3" ht="27" x14ac:dyDescent="0.3">
      <c r="A373" s="389" t="s">
        <v>554</v>
      </c>
      <c r="B373" s="376" t="s">
        <v>18</v>
      </c>
      <c r="C373" s="377">
        <v>787.61</v>
      </c>
    </row>
    <row r="374" spans="1:3" x14ac:dyDescent="0.3">
      <c r="A374" s="397" t="s">
        <v>92</v>
      </c>
      <c r="B374" s="380" t="s">
        <v>18</v>
      </c>
      <c r="C374" s="362">
        <v>417.17</v>
      </c>
    </row>
    <row r="375" spans="1:3" x14ac:dyDescent="0.3">
      <c r="A375" s="465" t="s">
        <v>14</v>
      </c>
      <c r="B375" s="380" t="s">
        <v>15</v>
      </c>
      <c r="C375" s="362">
        <v>1688.1</v>
      </c>
    </row>
    <row r="376" spans="1:3" x14ac:dyDescent="0.3">
      <c r="A376" s="367" t="s">
        <v>118</v>
      </c>
      <c r="B376" s="409" t="s">
        <v>21</v>
      </c>
      <c r="C376" s="361">
        <v>3774.09</v>
      </c>
    </row>
    <row r="377" spans="1:3" x14ac:dyDescent="0.3">
      <c r="A377" s="402" t="s">
        <v>492</v>
      </c>
      <c r="B377" s="368" t="s">
        <v>21</v>
      </c>
      <c r="C377" s="360">
        <v>1449.81</v>
      </c>
    </row>
    <row r="378" spans="1:3" x14ac:dyDescent="0.3">
      <c r="A378" s="397" t="s">
        <v>199</v>
      </c>
      <c r="B378" s="380" t="s">
        <v>18</v>
      </c>
      <c r="C378" s="377">
        <v>283.06</v>
      </c>
    </row>
    <row r="379" spans="1:3" x14ac:dyDescent="0.3">
      <c r="A379" s="367" t="s">
        <v>200</v>
      </c>
      <c r="B379" s="466" t="s">
        <v>15</v>
      </c>
      <c r="C379" s="377">
        <v>249.45</v>
      </c>
    </row>
    <row r="380" spans="1:3" x14ac:dyDescent="0.3">
      <c r="A380" s="447" t="s">
        <v>20</v>
      </c>
      <c r="B380" s="380" t="s">
        <v>21</v>
      </c>
      <c r="C380" s="362">
        <v>2215.16</v>
      </c>
    </row>
    <row r="381" spans="1:3" x14ac:dyDescent="0.3">
      <c r="A381" s="380" t="s">
        <v>256</v>
      </c>
      <c r="B381" s="380" t="s">
        <v>15</v>
      </c>
      <c r="C381" s="362">
        <v>7456.81</v>
      </c>
    </row>
    <row r="382" spans="1:3" x14ac:dyDescent="0.3">
      <c r="A382" s="447" t="s">
        <v>568</v>
      </c>
      <c r="B382" s="380" t="s">
        <v>21</v>
      </c>
      <c r="C382" s="360">
        <v>1107.58</v>
      </c>
    </row>
    <row r="383" spans="1:3" x14ac:dyDescent="0.3">
      <c r="A383" s="370" t="s">
        <v>380</v>
      </c>
      <c r="B383" s="368" t="s">
        <v>132</v>
      </c>
      <c r="C383" s="360">
        <v>9718.7800000000007</v>
      </c>
    </row>
    <row r="384" spans="1:3" x14ac:dyDescent="0.3">
      <c r="A384" s="368" t="s">
        <v>381</v>
      </c>
      <c r="B384" s="368" t="s">
        <v>81</v>
      </c>
      <c r="C384" s="360">
        <v>13868.66</v>
      </c>
    </row>
    <row r="385" spans="1:3" x14ac:dyDescent="0.3">
      <c r="A385" s="370" t="s">
        <v>204</v>
      </c>
      <c r="B385" s="368" t="s">
        <v>18</v>
      </c>
      <c r="C385" s="360">
        <v>196869.39</v>
      </c>
    </row>
    <row r="386" spans="1:3" x14ac:dyDescent="0.3">
      <c r="A386" s="368" t="s">
        <v>507</v>
      </c>
      <c r="B386" s="368" t="s">
        <v>21</v>
      </c>
      <c r="C386" s="360">
        <v>22000</v>
      </c>
    </row>
    <row r="387" spans="1:3" x14ac:dyDescent="0.3">
      <c r="A387" s="439" t="s">
        <v>468</v>
      </c>
      <c r="B387" s="368" t="s">
        <v>469</v>
      </c>
      <c r="C387" s="360">
        <v>21060</v>
      </c>
    </row>
    <row r="388" spans="1:3" x14ac:dyDescent="0.3">
      <c r="A388" s="467" t="s">
        <v>432</v>
      </c>
      <c r="B388" s="368" t="s">
        <v>15</v>
      </c>
      <c r="C388" s="360">
        <v>2729.12</v>
      </c>
    </row>
    <row r="389" spans="1:3" x14ac:dyDescent="0.3">
      <c r="A389" s="468" t="s">
        <v>421</v>
      </c>
      <c r="B389" s="368" t="s">
        <v>21</v>
      </c>
      <c r="C389" s="360">
        <v>592.53</v>
      </c>
    </row>
    <row r="390" spans="1:3" x14ac:dyDescent="0.3">
      <c r="A390" s="370" t="s">
        <v>431</v>
      </c>
      <c r="B390" s="368" t="s">
        <v>21</v>
      </c>
      <c r="C390" s="360">
        <v>108000</v>
      </c>
    </row>
    <row r="391" spans="1:3" x14ac:dyDescent="0.3">
      <c r="A391" s="469" t="s">
        <v>432</v>
      </c>
      <c r="B391" s="368" t="s">
        <v>15</v>
      </c>
      <c r="C391" s="360">
        <v>884.03</v>
      </c>
    </row>
    <row r="392" spans="1:3" x14ac:dyDescent="0.3">
      <c r="A392" s="468" t="s">
        <v>569</v>
      </c>
      <c r="B392" s="368" t="s">
        <v>21</v>
      </c>
      <c r="C392" s="360">
        <v>1152.18</v>
      </c>
    </row>
    <row r="393" spans="1:3" x14ac:dyDescent="0.3">
      <c r="A393" s="439" t="s">
        <v>517</v>
      </c>
      <c r="B393" s="368" t="s">
        <v>15</v>
      </c>
      <c r="C393" s="360">
        <v>1969.37</v>
      </c>
    </row>
    <row r="394" spans="1:3" x14ac:dyDescent="0.3">
      <c r="A394" s="398" t="s">
        <v>421</v>
      </c>
      <c r="B394" s="368" t="s">
        <v>21</v>
      </c>
      <c r="C394" s="360">
        <v>576.09</v>
      </c>
    </row>
    <row r="395" spans="1:3" x14ac:dyDescent="0.3">
      <c r="A395" s="368" t="s">
        <v>521</v>
      </c>
      <c r="B395" s="368" t="s">
        <v>21</v>
      </c>
      <c r="C395" s="360">
        <v>1782.06</v>
      </c>
    </row>
    <row r="396" spans="1:3" x14ac:dyDescent="0.3">
      <c r="A396" s="368" t="s">
        <v>526</v>
      </c>
      <c r="B396" s="368" t="s">
        <v>15</v>
      </c>
      <c r="C396" s="360">
        <v>271009.67</v>
      </c>
    </row>
    <row r="397" spans="1:3" x14ac:dyDescent="0.3">
      <c r="A397" s="390" t="s">
        <v>550</v>
      </c>
      <c r="B397" s="368"/>
      <c r="C397" s="362">
        <v>6635</v>
      </c>
    </row>
    <row r="398" spans="1:3" x14ac:dyDescent="0.3">
      <c r="A398" s="393" t="s">
        <v>24</v>
      </c>
      <c r="B398" s="380"/>
      <c r="C398" s="394">
        <f>SUM(C373:C397)</f>
        <v>678275.72000000009</v>
      </c>
    </row>
    <row r="399" spans="1:3" x14ac:dyDescent="0.3">
      <c r="A399" s="393" t="s">
        <v>32</v>
      </c>
      <c r="B399" s="380"/>
      <c r="C399" s="394">
        <v>963144.1</v>
      </c>
    </row>
    <row r="400" spans="1:3" x14ac:dyDescent="0.3">
      <c r="A400" s="429" t="s">
        <v>30</v>
      </c>
      <c r="B400" s="380"/>
      <c r="C400" s="394">
        <f>C399-C398</f>
        <v>284868.37999999989</v>
      </c>
    </row>
    <row r="401" spans="1:3" x14ac:dyDescent="0.3">
      <c r="A401" s="404"/>
      <c r="B401" s="404"/>
      <c r="C401" s="404"/>
    </row>
    <row r="402" spans="1:3" x14ac:dyDescent="0.3">
      <c r="A402" s="404"/>
      <c r="B402" s="404"/>
      <c r="C402" s="404"/>
    </row>
    <row r="403" spans="1:3" x14ac:dyDescent="0.3">
      <c r="A403" s="610" t="s">
        <v>601</v>
      </c>
      <c r="B403" s="610"/>
      <c r="C403" s="611"/>
    </row>
    <row r="404" spans="1:3" x14ac:dyDescent="0.3">
      <c r="A404" s="416" t="s">
        <v>78</v>
      </c>
      <c r="B404" s="368" t="s">
        <v>15</v>
      </c>
      <c r="C404" s="360">
        <v>3256.32</v>
      </c>
    </row>
    <row r="405" spans="1:3" x14ac:dyDescent="0.3">
      <c r="A405" s="470" t="s">
        <v>115</v>
      </c>
      <c r="B405" s="360" t="s">
        <v>18</v>
      </c>
      <c r="C405" s="362">
        <v>2770.59</v>
      </c>
    </row>
    <row r="406" spans="1:3" x14ac:dyDescent="0.3">
      <c r="A406" s="470" t="s">
        <v>133</v>
      </c>
      <c r="B406" s="360" t="s">
        <v>124</v>
      </c>
      <c r="C406" s="362">
        <v>3147.8</v>
      </c>
    </row>
    <row r="407" spans="1:3" x14ac:dyDescent="0.3">
      <c r="A407" s="397" t="s">
        <v>140</v>
      </c>
      <c r="B407" s="380" t="s">
        <v>21</v>
      </c>
      <c r="C407" s="362">
        <v>967.59</v>
      </c>
    </row>
    <row r="408" spans="1:3" x14ac:dyDescent="0.3">
      <c r="A408" s="471" t="s">
        <v>78</v>
      </c>
      <c r="B408" s="376" t="s">
        <v>15</v>
      </c>
      <c r="C408" s="362">
        <v>2361.17</v>
      </c>
    </row>
    <row r="409" spans="1:3" x14ac:dyDescent="0.3">
      <c r="A409" s="375" t="s">
        <v>348</v>
      </c>
      <c r="B409" s="376" t="s">
        <v>149</v>
      </c>
      <c r="C409" s="374">
        <v>1785.91</v>
      </c>
    </row>
    <row r="410" spans="1:3" x14ac:dyDescent="0.3">
      <c r="A410" s="397" t="s">
        <v>95</v>
      </c>
      <c r="B410" s="380"/>
      <c r="C410" s="362">
        <v>58890.15</v>
      </c>
    </row>
    <row r="411" spans="1:3" x14ac:dyDescent="0.3">
      <c r="A411" s="472" t="s">
        <v>20</v>
      </c>
      <c r="B411" s="473" t="s">
        <v>21</v>
      </c>
      <c r="C411" s="362">
        <v>1107.58</v>
      </c>
    </row>
    <row r="412" spans="1:3" x14ac:dyDescent="0.3">
      <c r="A412" s="474" t="s">
        <v>230</v>
      </c>
      <c r="B412" s="380" t="s">
        <v>21</v>
      </c>
      <c r="C412" s="362">
        <v>526.86</v>
      </c>
    </row>
    <row r="413" spans="1:3" x14ac:dyDescent="0.3">
      <c r="A413" s="378" t="s">
        <v>23</v>
      </c>
      <c r="B413" s="380" t="s">
        <v>21</v>
      </c>
      <c r="C413" s="362">
        <v>1143.3</v>
      </c>
    </row>
    <row r="414" spans="1:3" x14ac:dyDescent="0.3">
      <c r="A414" s="475" t="s">
        <v>280</v>
      </c>
      <c r="B414" s="370" t="s">
        <v>18</v>
      </c>
      <c r="C414" s="423">
        <v>190308.62</v>
      </c>
    </row>
    <row r="415" spans="1:3" x14ac:dyDescent="0.3">
      <c r="A415" s="368" t="s">
        <v>204</v>
      </c>
      <c r="B415" s="380" t="s">
        <v>18</v>
      </c>
      <c r="C415" s="423">
        <v>5376.07</v>
      </c>
    </row>
    <row r="416" spans="1:3" x14ac:dyDescent="0.3">
      <c r="A416" s="474" t="s">
        <v>403</v>
      </c>
      <c r="B416" s="380" t="s">
        <v>397</v>
      </c>
      <c r="C416" s="362">
        <v>526.86</v>
      </c>
    </row>
    <row r="417" spans="1:3" x14ac:dyDescent="0.3">
      <c r="A417" s="375" t="s">
        <v>446</v>
      </c>
      <c r="B417" s="376" t="s">
        <v>406</v>
      </c>
      <c r="C417" s="377">
        <v>5823.62</v>
      </c>
    </row>
    <row r="418" spans="1:3" x14ac:dyDescent="0.3">
      <c r="A418" s="366" t="s">
        <v>447</v>
      </c>
      <c r="B418" s="368"/>
      <c r="C418" s="360"/>
    </row>
    <row r="419" spans="1:3" x14ac:dyDescent="0.3">
      <c r="A419" s="367" t="s">
        <v>457</v>
      </c>
      <c r="B419" s="380" t="s">
        <v>455</v>
      </c>
      <c r="C419" s="360">
        <v>11707.55</v>
      </c>
    </row>
    <row r="420" spans="1:3" x14ac:dyDescent="0.3">
      <c r="A420" s="366" t="s">
        <v>528</v>
      </c>
      <c r="B420" s="368" t="s">
        <v>15</v>
      </c>
      <c r="C420" s="360">
        <v>144107.5</v>
      </c>
    </row>
    <row r="421" spans="1:3" x14ac:dyDescent="0.3">
      <c r="A421" s="389" t="s">
        <v>537</v>
      </c>
      <c r="B421" s="368" t="s">
        <v>18</v>
      </c>
      <c r="C421" s="360">
        <v>252.45</v>
      </c>
    </row>
    <row r="422" spans="1:3" x14ac:dyDescent="0.3">
      <c r="A422" s="390" t="s">
        <v>550</v>
      </c>
      <c r="B422" s="368"/>
      <c r="C422" s="362">
        <v>4924</v>
      </c>
    </row>
    <row r="423" spans="1:3" x14ac:dyDescent="0.3">
      <c r="A423" s="390"/>
      <c r="B423" s="368"/>
      <c r="C423" s="362"/>
    </row>
    <row r="424" spans="1:3" x14ac:dyDescent="0.3">
      <c r="A424" s="393" t="s">
        <v>24</v>
      </c>
      <c r="B424" s="380"/>
      <c r="C424" s="394">
        <f>SUM(C404:C423)</f>
        <v>438983.94</v>
      </c>
    </row>
    <row r="425" spans="1:3" x14ac:dyDescent="0.3">
      <c r="A425" s="393" t="s">
        <v>32</v>
      </c>
      <c r="B425" s="380"/>
      <c r="C425" s="394">
        <v>439060.01</v>
      </c>
    </row>
    <row r="426" spans="1:3" x14ac:dyDescent="0.3">
      <c r="A426" s="429" t="s">
        <v>26</v>
      </c>
      <c r="B426" s="476"/>
      <c r="C426" s="477">
        <f>C425-C424</f>
        <v>76.070000000006985</v>
      </c>
    </row>
    <row r="427" spans="1:3" x14ac:dyDescent="0.3">
      <c r="A427" s="404"/>
      <c r="B427" s="404"/>
      <c r="C427" s="404"/>
    </row>
    <row r="428" spans="1:3" x14ac:dyDescent="0.3">
      <c r="A428" s="608" t="s">
        <v>602</v>
      </c>
      <c r="B428" s="608"/>
      <c r="C428" s="609"/>
    </row>
    <row r="429" spans="1:3" x14ac:dyDescent="0.3">
      <c r="A429" s="380" t="s">
        <v>64</v>
      </c>
      <c r="B429" s="380"/>
      <c r="C429" s="362">
        <v>500</v>
      </c>
    </row>
    <row r="430" spans="1:3" x14ac:dyDescent="0.3">
      <c r="A430" s="397" t="s">
        <v>93</v>
      </c>
      <c r="B430" s="380"/>
      <c r="C430" s="362">
        <v>33602.92</v>
      </c>
    </row>
    <row r="431" spans="1:3" x14ac:dyDescent="0.3">
      <c r="A431" s="478" t="s">
        <v>94</v>
      </c>
      <c r="B431" s="380" t="s">
        <v>18</v>
      </c>
      <c r="C431" s="362">
        <v>34782.230000000003</v>
      </c>
    </row>
    <row r="432" spans="1:3" x14ac:dyDescent="0.3">
      <c r="A432" s="397" t="s">
        <v>167</v>
      </c>
      <c r="B432" s="380" t="s">
        <v>21</v>
      </c>
      <c r="C432" s="362">
        <v>250.41</v>
      </c>
    </row>
    <row r="433" spans="1:3" x14ac:dyDescent="0.3">
      <c r="A433" s="380" t="s">
        <v>202</v>
      </c>
      <c r="B433" s="380" t="s">
        <v>18</v>
      </c>
      <c r="C433" s="362">
        <v>4315.43</v>
      </c>
    </row>
    <row r="434" spans="1:3" x14ac:dyDescent="0.3">
      <c r="A434" s="380" t="s">
        <v>203</v>
      </c>
      <c r="B434" s="380" t="s">
        <v>21</v>
      </c>
      <c r="C434" s="362">
        <v>4872.42</v>
      </c>
    </row>
    <row r="435" spans="1:3" x14ac:dyDescent="0.3">
      <c r="A435" s="447" t="s">
        <v>204</v>
      </c>
      <c r="B435" s="380" t="s">
        <v>18</v>
      </c>
      <c r="C435" s="479">
        <v>49462.05</v>
      </c>
    </row>
    <row r="436" spans="1:3" ht="27" x14ac:dyDescent="0.3">
      <c r="A436" s="480" t="s">
        <v>570</v>
      </c>
      <c r="B436" s="380"/>
      <c r="C436" s="479">
        <v>8263.2800000000007</v>
      </c>
    </row>
    <row r="437" spans="1:3" x14ac:dyDescent="0.3">
      <c r="A437" s="417" t="s">
        <v>540</v>
      </c>
      <c r="B437" s="380" t="s">
        <v>21</v>
      </c>
      <c r="C437" s="362">
        <v>2891</v>
      </c>
    </row>
    <row r="438" spans="1:3" x14ac:dyDescent="0.3">
      <c r="A438" s="380" t="s">
        <v>359</v>
      </c>
      <c r="B438" s="380" t="s">
        <v>15</v>
      </c>
      <c r="C438" s="362">
        <v>1301.42</v>
      </c>
    </row>
    <row r="439" spans="1:3" x14ac:dyDescent="0.3">
      <c r="A439" s="380" t="s">
        <v>434</v>
      </c>
      <c r="B439" s="380" t="s">
        <v>406</v>
      </c>
      <c r="C439" s="362">
        <v>4925.05</v>
      </c>
    </row>
    <row r="440" spans="1:3" x14ac:dyDescent="0.3">
      <c r="A440" s="481" t="s">
        <v>421</v>
      </c>
      <c r="B440" s="380" t="s">
        <v>21</v>
      </c>
      <c r="C440" s="362">
        <v>592.53</v>
      </c>
    </row>
    <row r="441" spans="1:3" x14ac:dyDescent="0.3">
      <c r="A441" s="481" t="s">
        <v>421</v>
      </c>
      <c r="B441" s="380" t="s">
        <v>21</v>
      </c>
      <c r="C441" s="362">
        <v>1186.98</v>
      </c>
    </row>
    <row r="442" spans="1:3" x14ac:dyDescent="0.3">
      <c r="A442" s="390" t="s">
        <v>550</v>
      </c>
      <c r="B442" s="380"/>
      <c r="C442" s="362">
        <v>3940</v>
      </c>
    </row>
    <row r="443" spans="1:3" x14ac:dyDescent="0.3">
      <c r="A443" s="393" t="s">
        <v>24</v>
      </c>
      <c r="B443" s="380"/>
      <c r="C443" s="394">
        <f>SUM(C429:C442)</f>
        <v>150885.72</v>
      </c>
    </row>
    <row r="444" spans="1:3" x14ac:dyDescent="0.3">
      <c r="A444" s="393" t="s">
        <v>32</v>
      </c>
      <c r="B444" s="380"/>
      <c r="C444" s="394">
        <v>243509.34</v>
      </c>
    </row>
    <row r="445" spans="1:3" x14ac:dyDescent="0.3">
      <c r="A445" s="429" t="s">
        <v>26</v>
      </c>
      <c r="B445" s="380"/>
      <c r="C445" s="394">
        <f>C444-C443</f>
        <v>92623.62</v>
      </c>
    </row>
    <row r="446" spans="1:3" x14ac:dyDescent="0.3">
      <c r="A446" s="443"/>
      <c r="B446" s="407"/>
      <c r="C446" s="408"/>
    </row>
    <row r="447" spans="1:3" x14ac:dyDescent="0.3">
      <c r="A447" s="610" t="s">
        <v>603</v>
      </c>
      <c r="B447" s="610"/>
      <c r="C447" s="611"/>
    </row>
    <row r="448" spans="1:3" x14ac:dyDescent="0.3">
      <c r="A448" s="375" t="s">
        <v>63</v>
      </c>
      <c r="B448" s="376" t="s">
        <v>18</v>
      </c>
      <c r="C448" s="377">
        <v>8980</v>
      </c>
    </row>
    <row r="449" spans="1:3" x14ac:dyDescent="0.3">
      <c r="A449" s="366" t="s">
        <v>62</v>
      </c>
      <c r="B449" s="368"/>
      <c r="C449" s="360"/>
    </row>
    <row r="450" spans="1:3" x14ac:dyDescent="0.3">
      <c r="A450" s="366" t="s">
        <v>68</v>
      </c>
      <c r="B450" s="368" t="s">
        <v>21</v>
      </c>
      <c r="C450" s="360">
        <v>6919.84</v>
      </c>
    </row>
    <row r="451" spans="1:3" x14ac:dyDescent="0.3">
      <c r="A451" s="368" t="s">
        <v>69</v>
      </c>
      <c r="B451" s="380" t="s">
        <v>21</v>
      </c>
      <c r="C451" s="362">
        <v>6956.37</v>
      </c>
    </row>
    <row r="452" spans="1:3" x14ac:dyDescent="0.3">
      <c r="A452" s="366" t="s">
        <v>23</v>
      </c>
      <c r="B452" s="368" t="s">
        <v>21</v>
      </c>
      <c r="C452" s="360">
        <v>1137.3599999999999</v>
      </c>
    </row>
    <row r="453" spans="1:3" x14ac:dyDescent="0.3">
      <c r="A453" s="366" t="s">
        <v>95</v>
      </c>
      <c r="B453" s="368"/>
      <c r="C453" s="360">
        <v>29465.98</v>
      </c>
    </row>
    <row r="454" spans="1:3" x14ac:dyDescent="0.3">
      <c r="A454" s="368" t="s">
        <v>94</v>
      </c>
      <c r="B454" s="380" t="s">
        <v>18</v>
      </c>
      <c r="C454" s="362">
        <v>34890.06</v>
      </c>
    </row>
    <row r="455" spans="1:3" x14ac:dyDescent="0.3">
      <c r="A455" s="368" t="s">
        <v>222</v>
      </c>
      <c r="B455" s="380" t="s">
        <v>15</v>
      </c>
      <c r="C455" s="362">
        <v>13950.61</v>
      </c>
    </row>
    <row r="456" spans="1:3" ht="40.200000000000003" x14ac:dyDescent="0.3">
      <c r="A456" s="402" t="s">
        <v>543</v>
      </c>
      <c r="B456" s="380"/>
      <c r="C456" s="362">
        <v>7670</v>
      </c>
    </row>
    <row r="457" spans="1:3" x14ac:dyDescent="0.3">
      <c r="A457" s="368" t="s">
        <v>204</v>
      </c>
      <c r="B457" s="380" t="s">
        <v>18</v>
      </c>
      <c r="C457" s="362">
        <v>54648.02</v>
      </c>
    </row>
    <row r="458" spans="1:3" x14ac:dyDescent="0.3">
      <c r="A458" s="368" t="s">
        <v>477</v>
      </c>
      <c r="B458" s="380" t="s">
        <v>21</v>
      </c>
      <c r="C458" s="362">
        <v>19873.73</v>
      </c>
    </row>
    <row r="459" spans="1:3" x14ac:dyDescent="0.3">
      <c r="A459" s="368" t="s">
        <v>478</v>
      </c>
      <c r="B459" s="380" t="s">
        <v>18</v>
      </c>
      <c r="C459" s="362">
        <v>2409.71</v>
      </c>
    </row>
    <row r="460" spans="1:3" x14ac:dyDescent="0.3">
      <c r="A460" s="373" t="s">
        <v>493</v>
      </c>
      <c r="B460" s="380" t="s">
        <v>21</v>
      </c>
      <c r="C460" s="362">
        <v>781.84</v>
      </c>
    </row>
    <row r="461" spans="1:3" ht="27" x14ac:dyDescent="0.3">
      <c r="A461" s="482" t="s">
        <v>544</v>
      </c>
      <c r="B461" s="376" t="s">
        <v>522</v>
      </c>
      <c r="C461" s="377">
        <v>26930</v>
      </c>
    </row>
    <row r="462" spans="1:3" x14ac:dyDescent="0.3">
      <c r="A462" s="390" t="s">
        <v>550</v>
      </c>
      <c r="B462" s="380"/>
      <c r="C462" s="362">
        <v>3460</v>
      </c>
    </row>
    <row r="463" spans="1:3" x14ac:dyDescent="0.3">
      <c r="A463" s="393" t="s">
        <v>24</v>
      </c>
      <c r="B463" s="380"/>
      <c r="C463" s="394">
        <f>SUM(C448:C462)</f>
        <v>218073.52</v>
      </c>
    </row>
    <row r="464" spans="1:3" x14ac:dyDescent="0.3">
      <c r="A464" s="393" t="s">
        <v>32</v>
      </c>
      <c r="B464" s="380"/>
      <c r="C464" s="394">
        <v>209551.71</v>
      </c>
    </row>
    <row r="465" spans="1:3" x14ac:dyDescent="0.3">
      <c r="A465" s="429" t="s">
        <v>30</v>
      </c>
      <c r="B465" s="380"/>
      <c r="C465" s="394">
        <f>C464-C463</f>
        <v>-8521.8099999999977</v>
      </c>
    </row>
    <row r="466" spans="1:3" x14ac:dyDescent="0.3">
      <c r="A466" s="443"/>
      <c r="B466" s="407"/>
      <c r="C466" s="443"/>
    </row>
    <row r="467" spans="1:3" x14ac:dyDescent="0.3">
      <c r="A467" s="608" t="s">
        <v>604</v>
      </c>
      <c r="B467" s="608"/>
      <c r="C467" s="609"/>
    </row>
    <row r="468" spans="1:3" x14ac:dyDescent="0.3">
      <c r="A468" s="397" t="s">
        <v>572</v>
      </c>
      <c r="B468" s="380" t="s">
        <v>18</v>
      </c>
      <c r="C468" s="362">
        <v>8980</v>
      </c>
    </row>
    <row r="469" spans="1:3" x14ac:dyDescent="0.3">
      <c r="A469" s="366" t="s">
        <v>70</v>
      </c>
      <c r="B469" s="368" t="s">
        <v>15</v>
      </c>
      <c r="C469" s="360">
        <v>15043.62</v>
      </c>
    </row>
    <row r="470" spans="1:3" x14ac:dyDescent="0.3">
      <c r="A470" s="366" t="s">
        <v>20</v>
      </c>
      <c r="B470" s="368" t="s">
        <v>21</v>
      </c>
      <c r="C470" s="360">
        <v>1137.76</v>
      </c>
    </row>
    <row r="471" spans="1:3" x14ac:dyDescent="0.3">
      <c r="A471" s="398" t="s">
        <v>94</v>
      </c>
      <c r="B471" s="380" t="s">
        <v>18</v>
      </c>
      <c r="C471" s="362">
        <v>35267.64</v>
      </c>
    </row>
    <row r="472" spans="1:3" x14ac:dyDescent="0.3">
      <c r="A472" s="368" t="s">
        <v>213</v>
      </c>
      <c r="B472" s="380" t="s">
        <v>21</v>
      </c>
      <c r="C472" s="362">
        <v>6699.08</v>
      </c>
    </row>
    <row r="473" spans="1:3" x14ac:dyDescent="0.3">
      <c r="A473" s="368" t="s">
        <v>234</v>
      </c>
      <c r="B473" s="380" t="s">
        <v>226</v>
      </c>
      <c r="C473" s="362">
        <v>113125.5</v>
      </c>
    </row>
    <row r="474" spans="1:3" x14ac:dyDescent="0.3">
      <c r="A474" s="368" t="s">
        <v>429</v>
      </c>
      <c r="B474" s="380" t="s">
        <v>18</v>
      </c>
      <c r="C474" s="362">
        <v>2516.6999999999998</v>
      </c>
    </row>
    <row r="475" spans="1:3" x14ac:dyDescent="0.3">
      <c r="A475" s="368" t="s">
        <v>571</v>
      </c>
      <c r="B475" s="380" t="s">
        <v>18</v>
      </c>
      <c r="C475" s="362">
        <v>2409.71</v>
      </c>
    </row>
    <row r="476" spans="1:3" x14ac:dyDescent="0.3">
      <c r="A476" s="366" t="s">
        <v>20</v>
      </c>
      <c r="B476" s="380" t="s">
        <v>21</v>
      </c>
      <c r="C476" s="362">
        <v>1186.98</v>
      </c>
    </row>
    <row r="477" spans="1:3" x14ac:dyDescent="0.3">
      <c r="A477" s="368" t="s">
        <v>546</v>
      </c>
      <c r="B477" s="380" t="s">
        <v>455</v>
      </c>
      <c r="C477" s="362">
        <v>670.32</v>
      </c>
    </row>
    <row r="478" spans="1:3" x14ac:dyDescent="0.3">
      <c r="A478" s="390" t="s">
        <v>550</v>
      </c>
      <c r="B478" s="380"/>
      <c r="C478" s="362">
        <v>4680</v>
      </c>
    </row>
    <row r="479" spans="1:3" x14ac:dyDescent="0.3">
      <c r="A479" s="393" t="s">
        <v>24</v>
      </c>
      <c r="B479" s="380"/>
      <c r="C479" s="394">
        <f>SUM(C468:C478)</f>
        <v>191717.31000000003</v>
      </c>
    </row>
    <row r="480" spans="1:3" x14ac:dyDescent="0.3">
      <c r="A480" s="393" t="s">
        <v>32</v>
      </c>
      <c r="B480" s="380"/>
      <c r="C480" s="394">
        <v>167206.48000000001</v>
      </c>
    </row>
    <row r="481" spans="1:3" x14ac:dyDescent="0.3">
      <c r="A481" s="429" t="s">
        <v>30</v>
      </c>
      <c r="B481" s="380"/>
      <c r="C481" s="413">
        <f>C480-C479</f>
        <v>-24510.830000000016</v>
      </c>
    </row>
    <row r="482" spans="1:3" x14ac:dyDescent="0.3">
      <c r="A482" s="443"/>
      <c r="B482" s="407"/>
      <c r="C482" s="443"/>
    </row>
    <row r="483" spans="1:3" x14ac:dyDescent="0.3">
      <c r="A483" s="483"/>
      <c r="B483" s="483"/>
      <c r="C483" s="483"/>
    </row>
    <row r="484" spans="1:3" x14ac:dyDescent="0.3">
      <c r="A484" s="483"/>
      <c r="B484" s="483"/>
      <c r="C484" s="483"/>
    </row>
    <row r="485" spans="1:3" x14ac:dyDescent="0.3">
      <c r="A485" s="483"/>
      <c r="B485" s="483"/>
      <c r="C485" s="483"/>
    </row>
    <row r="486" spans="1:3" x14ac:dyDescent="0.3">
      <c r="A486" s="483"/>
      <c r="B486" s="483"/>
      <c r="C486" s="483"/>
    </row>
    <row r="487" spans="1:3" x14ac:dyDescent="0.3">
      <c r="A487" s="483"/>
      <c r="B487" s="483"/>
      <c r="C487" s="483"/>
    </row>
    <row r="488" spans="1:3" x14ac:dyDescent="0.3">
      <c r="A488" s="486"/>
      <c r="B488" s="486"/>
      <c r="C488" s="486"/>
    </row>
    <row r="489" spans="1:3" x14ac:dyDescent="0.3">
      <c r="A489" s="486"/>
      <c r="B489" s="486"/>
      <c r="C489" s="486"/>
    </row>
    <row r="490" spans="1:3" x14ac:dyDescent="0.3">
      <c r="A490" s="486"/>
      <c r="B490" s="486"/>
      <c r="C490" s="486"/>
    </row>
    <row r="491" spans="1:3" x14ac:dyDescent="0.3">
      <c r="A491" s="486"/>
      <c r="B491" s="486"/>
      <c r="C491" s="486"/>
    </row>
    <row r="492" spans="1:3" x14ac:dyDescent="0.3">
      <c r="A492" s="486"/>
      <c r="B492" s="486"/>
      <c r="C492" s="486"/>
    </row>
    <row r="493" spans="1:3" x14ac:dyDescent="0.3">
      <c r="A493" s="486"/>
      <c r="B493" s="486"/>
      <c r="C493" s="486"/>
    </row>
    <row r="494" spans="1:3" x14ac:dyDescent="0.3">
      <c r="A494" s="486"/>
      <c r="B494" s="486"/>
      <c r="C494" s="486"/>
    </row>
    <row r="495" spans="1:3" x14ac:dyDescent="0.3">
      <c r="A495" s="486"/>
      <c r="B495" s="486"/>
      <c r="C495" s="486"/>
    </row>
    <row r="496" spans="1:3" x14ac:dyDescent="0.3">
      <c r="A496" s="486"/>
      <c r="B496" s="486"/>
      <c r="C496" s="486"/>
    </row>
    <row r="497" spans="1:3" x14ac:dyDescent="0.3">
      <c r="A497" s="486"/>
      <c r="B497" s="486"/>
      <c r="C497" s="486"/>
    </row>
    <row r="498" spans="1:3" x14ac:dyDescent="0.3">
      <c r="A498" s="486"/>
      <c r="B498" s="486"/>
      <c r="C498" s="486"/>
    </row>
    <row r="499" spans="1:3" x14ac:dyDescent="0.3">
      <c r="A499" s="486"/>
      <c r="B499" s="486"/>
      <c r="C499" s="486"/>
    </row>
    <row r="500" spans="1:3" x14ac:dyDescent="0.3">
      <c r="A500" s="486"/>
      <c r="B500" s="486"/>
      <c r="C500" s="486"/>
    </row>
    <row r="501" spans="1:3" x14ac:dyDescent="0.3">
      <c r="A501" s="486"/>
      <c r="B501" s="486"/>
      <c r="C501" s="486"/>
    </row>
    <row r="502" spans="1:3" x14ac:dyDescent="0.3">
      <c r="A502" s="486"/>
      <c r="B502" s="486"/>
      <c r="C502" s="486"/>
    </row>
    <row r="503" spans="1:3" x14ac:dyDescent="0.3">
      <c r="A503" s="486"/>
      <c r="B503" s="486"/>
      <c r="C503" s="486"/>
    </row>
    <row r="504" spans="1:3" x14ac:dyDescent="0.3">
      <c r="A504" s="486"/>
      <c r="B504" s="486"/>
      <c r="C504" s="486"/>
    </row>
    <row r="505" spans="1:3" x14ac:dyDescent="0.3">
      <c r="A505" s="486"/>
      <c r="B505" s="486"/>
      <c r="C505" s="486"/>
    </row>
    <row r="506" spans="1:3" x14ac:dyDescent="0.3">
      <c r="A506" s="486"/>
      <c r="B506" s="486"/>
      <c r="C506" s="486"/>
    </row>
    <row r="507" spans="1:3" x14ac:dyDescent="0.3">
      <c r="A507" s="486"/>
      <c r="B507" s="486"/>
      <c r="C507" s="486"/>
    </row>
    <row r="508" spans="1:3" x14ac:dyDescent="0.3">
      <c r="A508" s="486"/>
      <c r="B508" s="486"/>
      <c r="C508" s="486"/>
    </row>
    <row r="509" spans="1:3" x14ac:dyDescent="0.3">
      <c r="A509" s="486"/>
      <c r="B509" s="486"/>
      <c r="C509" s="486"/>
    </row>
    <row r="510" spans="1:3" x14ac:dyDescent="0.3">
      <c r="A510" s="486"/>
      <c r="B510" s="486"/>
      <c r="C510" s="486"/>
    </row>
    <row r="511" spans="1:3" x14ac:dyDescent="0.3">
      <c r="A511" s="486"/>
      <c r="B511" s="486"/>
      <c r="C511" s="486"/>
    </row>
    <row r="512" spans="1:3" x14ac:dyDescent="0.3">
      <c r="A512" s="486"/>
      <c r="B512" s="486"/>
      <c r="C512" s="486"/>
    </row>
    <row r="513" spans="1:3" x14ac:dyDescent="0.3">
      <c r="A513" s="486"/>
      <c r="B513" s="486"/>
      <c r="C513" s="486"/>
    </row>
    <row r="514" spans="1:3" x14ac:dyDescent="0.3">
      <c r="A514" s="486"/>
      <c r="B514" s="486"/>
      <c r="C514" s="486"/>
    </row>
    <row r="515" spans="1:3" x14ac:dyDescent="0.3">
      <c r="A515" s="486"/>
      <c r="B515" s="486"/>
      <c r="C515" s="486"/>
    </row>
    <row r="516" spans="1:3" x14ac:dyDescent="0.3">
      <c r="A516" s="486"/>
      <c r="B516" s="486"/>
      <c r="C516" s="486"/>
    </row>
    <row r="517" spans="1:3" x14ac:dyDescent="0.3">
      <c r="A517" s="486"/>
      <c r="B517" s="486"/>
      <c r="C517" s="486"/>
    </row>
    <row r="518" spans="1:3" x14ac:dyDescent="0.3">
      <c r="A518" s="486"/>
      <c r="B518" s="486"/>
      <c r="C518" s="486"/>
    </row>
    <row r="519" spans="1:3" x14ac:dyDescent="0.3">
      <c r="A519" s="486"/>
      <c r="B519" s="486"/>
      <c r="C519" s="486"/>
    </row>
    <row r="520" spans="1:3" x14ac:dyDescent="0.3">
      <c r="A520" s="486"/>
      <c r="B520" s="486"/>
      <c r="C520" s="486"/>
    </row>
    <row r="521" spans="1:3" x14ac:dyDescent="0.3">
      <c r="A521" s="486"/>
      <c r="B521" s="486"/>
      <c r="C521" s="486"/>
    </row>
    <row r="522" spans="1:3" x14ac:dyDescent="0.3">
      <c r="A522" s="486"/>
      <c r="B522" s="486"/>
      <c r="C522" s="486"/>
    </row>
    <row r="523" spans="1:3" x14ac:dyDescent="0.3">
      <c r="A523" s="486"/>
      <c r="B523" s="486"/>
      <c r="C523" s="486"/>
    </row>
    <row r="524" spans="1:3" x14ac:dyDescent="0.3">
      <c r="A524" s="486"/>
      <c r="B524" s="486"/>
      <c r="C524" s="486"/>
    </row>
    <row r="525" spans="1:3" x14ac:dyDescent="0.3">
      <c r="A525" s="486"/>
      <c r="B525" s="486"/>
      <c r="C525" s="486"/>
    </row>
    <row r="526" spans="1:3" x14ac:dyDescent="0.3">
      <c r="A526" s="486"/>
      <c r="B526" s="486"/>
      <c r="C526" s="486"/>
    </row>
    <row r="527" spans="1:3" x14ac:dyDescent="0.3">
      <c r="A527" s="486"/>
      <c r="B527" s="486"/>
      <c r="C527" s="486"/>
    </row>
    <row r="528" spans="1:3" x14ac:dyDescent="0.3">
      <c r="A528" s="486"/>
      <c r="B528" s="486"/>
      <c r="C528" s="486"/>
    </row>
    <row r="529" spans="1:3" x14ac:dyDescent="0.3">
      <c r="A529" s="486"/>
      <c r="B529" s="486"/>
      <c r="C529" s="486"/>
    </row>
    <row r="530" spans="1:3" x14ac:dyDescent="0.3">
      <c r="A530" s="486"/>
      <c r="B530" s="486"/>
      <c r="C530" s="486"/>
    </row>
    <row r="531" spans="1:3" x14ac:dyDescent="0.3">
      <c r="A531" s="486"/>
      <c r="B531" s="486"/>
      <c r="C531" s="486"/>
    </row>
    <row r="532" spans="1:3" x14ac:dyDescent="0.3">
      <c r="A532" s="486"/>
      <c r="B532" s="486"/>
      <c r="C532" s="486"/>
    </row>
    <row r="533" spans="1:3" x14ac:dyDescent="0.3">
      <c r="A533" s="486"/>
      <c r="B533" s="486"/>
      <c r="C533" s="486"/>
    </row>
    <row r="534" spans="1:3" x14ac:dyDescent="0.3">
      <c r="A534" s="486"/>
      <c r="B534" s="486"/>
      <c r="C534" s="486"/>
    </row>
    <row r="535" spans="1:3" x14ac:dyDescent="0.3">
      <c r="A535" s="486"/>
      <c r="B535" s="486"/>
      <c r="C535" s="486"/>
    </row>
    <row r="536" spans="1:3" x14ac:dyDescent="0.3">
      <c r="A536" s="486"/>
      <c r="B536" s="486"/>
      <c r="C536" s="486"/>
    </row>
    <row r="537" spans="1:3" x14ac:dyDescent="0.3">
      <c r="A537" s="486"/>
      <c r="B537" s="486"/>
      <c r="C537" s="486"/>
    </row>
    <row r="538" spans="1:3" x14ac:dyDescent="0.3">
      <c r="A538" s="486"/>
      <c r="B538" s="486"/>
      <c r="C538" s="486"/>
    </row>
    <row r="539" spans="1:3" x14ac:dyDescent="0.3">
      <c r="A539" s="486"/>
      <c r="B539" s="486"/>
      <c r="C539" s="486"/>
    </row>
    <row r="540" spans="1:3" x14ac:dyDescent="0.3">
      <c r="A540" s="486"/>
      <c r="B540" s="486"/>
      <c r="C540" s="486"/>
    </row>
    <row r="541" spans="1:3" x14ac:dyDescent="0.3">
      <c r="A541" s="486"/>
      <c r="B541" s="486"/>
      <c r="C541" s="486"/>
    </row>
    <row r="542" spans="1:3" x14ac:dyDescent="0.3">
      <c r="A542" s="486"/>
      <c r="B542" s="486"/>
      <c r="C542" s="486"/>
    </row>
    <row r="543" spans="1:3" x14ac:dyDescent="0.3">
      <c r="A543" s="486"/>
      <c r="B543" s="486"/>
      <c r="C543" s="486"/>
    </row>
    <row r="544" spans="1:3" x14ac:dyDescent="0.3">
      <c r="A544" s="486"/>
      <c r="B544" s="486"/>
      <c r="C544" s="486"/>
    </row>
    <row r="545" spans="1:3" x14ac:dyDescent="0.3">
      <c r="A545" s="486"/>
      <c r="B545" s="486"/>
      <c r="C545" s="486"/>
    </row>
    <row r="546" spans="1:3" x14ac:dyDescent="0.3">
      <c r="A546" s="486"/>
      <c r="B546" s="486"/>
      <c r="C546" s="486"/>
    </row>
    <row r="547" spans="1:3" x14ac:dyDescent="0.3">
      <c r="A547" s="486"/>
      <c r="B547" s="486"/>
      <c r="C547" s="486"/>
    </row>
    <row r="548" spans="1:3" x14ac:dyDescent="0.3">
      <c r="A548" s="486"/>
      <c r="B548" s="486"/>
      <c r="C548" s="486"/>
    </row>
    <row r="549" spans="1:3" x14ac:dyDescent="0.3">
      <c r="A549" s="486"/>
      <c r="B549" s="486"/>
      <c r="C549" s="486"/>
    </row>
    <row r="550" spans="1:3" x14ac:dyDescent="0.3">
      <c r="A550" s="486"/>
      <c r="B550" s="486"/>
      <c r="C550" s="486"/>
    </row>
    <row r="551" spans="1:3" x14ac:dyDescent="0.3">
      <c r="A551" s="486"/>
      <c r="B551" s="486"/>
      <c r="C551" s="486"/>
    </row>
    <row r="552" spans="1:3" x14ac:dyDescent="0.3">
      <c r="A552" s="486"/>
      <c r="B552" s="486"/>
      <c r="C552" s="486"/>
    </row>
    <row r="553" spans="1:3" x14ac:dyDescent="0.3">
      <c r="A553" s="486"/>
      <c r="B553" s="486"/>
      <c r="C553" s="486"/>
    </row>
    <row r="554" spans="1:3" x14ac:dyDescent="0.3">
      <c r="A554" s="486"/>
      <c r="B554" s="486"/>
      <c r="C554" s="486"/>
    </row>
    <row r="555" spans="1:3" x14ac:dyDescent="0.3">
      <c r="A555" s="486"/>
      <c r="B555" s="486"/>
      <c r="C555" s="486"/>
    </row>
    <row r="556" spans="1:3" x14ac:dyDescent="0.3">
      <c r="A556" s="486"/>
      <c r="B556" s="486"/>
      <c r="C556" s="486"/>
    </row>
    <row r="557" spans="1:3" x14ac:dyDescent="0.3">
      <c r="A557" s="486"/>
      <c r="B557" s="486"/>
      <c r="C557" s="486"/>
    </row>
    <row r="558" spans="1:3" x14ac:dyDescent="0.3">
      <c r="A558" s="486"/>
      <c r="B558" s="486"/>
      <c r="C558" s="486"/>
    </row>
    <row r="559" spans="1:3" x14ac:dyDescent="0.3">
      <c r="A559" s="486"/>
      <c r="B559" s="486"/>
      <c r="C559" s="486"/>
    </row>
    <row r="560" spans="1:3" x14ac:dyDescent="0.3">
      <c r="A560" s="486"/>
      <c r="B560" s="486"/>
      <c r="C560" s="486"/>
    </row>
    <row r="561" spans="1:3" x14ac:dyDescent="0.3">
      <c r="A561" s="486"/>
      <c r="B561" s="486"/>
      <c r="C561" s="486"/>
    </row>
    <row r="562" spans="1:3" x14ac:dyDescent="0.3">
      <c r="A562" s="486"/>
      <c r="B562" s="486"/>
      <c r="C562" s="486"/>
    </row>
    <row r="563" spans="1:3" x14ac:dyDescent="0.3">
      <c r="A563" s="486"/>
      <c r="B563" s="486"/>
      <c r="C563" s="486"/>
    </row>
    <row r="564" spans="1:3" x14ac:dyDescent="0.3">
      <c r="A564" s="486"/>
      <c r="B564" s="486"/>
      <c r="C564" s="486"/>
    </row>
    <row r="565" spans="1:3" x14ac:dyDescent="0.3">
      <c r="A565" s="486"/>
      <c r="B565" s="486"/>
      <c r="C565" s="486"/>
    </row>
    <row r="566" spans="1:3" x14ac:dyDescent="0.3">
      <c r="A566" s="486"/>
      <c r="B566" s="486"/>
      <c r="C566" s="486"/>
    </row>
    <row r="567" spans="1:3" x14ac:dyDescent="0.3">
      <c r="A567" s="486"/>
      <c r="B567" s="486"/>
      <c r="C567" s="486"/>
    </row>
    <row r="568" spans="1:3" x14ac:dyDescent="0.3">
      <c r="A568" s="486"/>
      <c r="B568" s="486"/>
      <c r="C568" s="486"/>
    </row>
    <row r="569" spans="1:3" x14ac:dyDescent="0.3">
      <c r="A569" s="486"/>
      <c r="B569" s="486"/>
      <c r="C569" s="486"/>
    </row>
    <row r="570" spans="1:3" x14ac:dyDescent="0.3">
      <c r="A570" s="486"/>
      <c r="B570" s="486"/>
      <c r="C570" s="486"/>
    </row>
    <row r="571" spans="1:3" x14ac:dyDescent="0.3">
      <c r="A571" s="486"/>
      <c r="B571" s="486"/>
      <c r="C571" s="486"/>
    </row>
    <row r="572" spans="1:3" x14ac:dyDescent="0.3">
      <c r="A572" s="486"/>
      <c r="B572" s="486"/>
      <c r="C572" s="486"/>
    </row>
    <row r="573" spans="1:3" x14ac:dyDescent="0.3">
      <c r="A573" s="486"/>
      <c r="B573" s="486"/>
      <c r="C573" s="486"/>
    </row>
    <row r="574" spans="1:3" x14ac:dyDescent="0.3">
      <c r="A574" s="486"/>
      <c r="B574" s="486"/>
      <c r="C574" s="486"/>
    </row>
    <row r="575" spans="1:3" x14ac:dyDescent="0.3">
      <c r="A575" s="486"/>
      <c r="B575" s="486"/>
      <c r="C575" s="486"/>
    </row>
    <row r="576" spans="1:3" x14ac:dyDescent="0.3">
      <c r="A576" s="486"/>
      <c r="B576" s="486"/>
      <c r="C576" s="486"/>
    </row>
    <row r="577" spans="1:3" x14ac:dyDescent="0.3">
      <c r="A577" s="486"/>
      <c r="B577" s="486"/>
      <c r="C577" s="486"/>
    </row>
    <row r="578" spans="1:3" x14ac:dyDescent="0.3">
      <c r="A578" s="1"/>
    </row>
    <row r="579" spans="1:3" x14ac:dyDescent="0.3">
      <c r="A579" s="1"/>
    </row>
  </sheetData>
  <mergeCells count="18">
    <mergeCell ref="A147:C147"/>
    <mergeCell ref="A1:C1"/>
    <mergeCell ref="A39:C39"/>
    <mergeCell ref="A82:C82"/>
    <mergeCell ref="A102:C102"/>
    <mergeCell ref="A126:C126"/>
    <mergeCell ref="A467:C467"/>
    <mergeCell ref="A173:C173"/>
    <mergeCell ref="A197:C197"/>
    <mergeCell ref="A222:C222"/>
    <mergeCell ref="A243:C243"/>
    <mergeCell ref="A272:C272"/>
    <mergeCell ref="A316:C316"/>
    <mergeCell ref="A359:C359"/>
    <mergeCell ref="A372:C372"/>
    <mergeCell ref="A403:C403"/>
    <mergeCell ref="A428:C428"/>
    <mergeCell ref="A447:C44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4"/>
  <sheetViews>
    <sheetView tabSelected="1" topLeftCell="A812" zoomScaleNormal="100" workbookViewId="0">
      <selection activeCell="B819" sqref="B819:G819"/>
    </sheetView>
  </sheetViews>
  <sheetFormatPr defaultRowHeight="14.4" x14ac:dyDescent="0.3"/>
  <cols>
    <col min="1" max="1" width="4.109375" customWidth="1"/>
    <col min="2" max="2" width="72.109375" customWidth="1"/>
    <col min="3" max="3" width="7.33203125" customWidth="1"/>
    <col min="4" max="5" width="8.88671875" customWidth="1"/>
    <col min="6" max="6" width="12.88671875" customWidth="1"/>
    <col min="7" max="7" width="11.6640625" customWidth="1"/>
    <col min="8" max="8" width="10.33203125" customWidth="1"/>
    <col min="9" max="9" width="23.5546875" customWidth="1"/>
    <col min="12" max="12" width="10.5546875" customWidth="1"/>
  </cols>
  <sheetData>
    <row r="1" spans="1:12" ht="13.05" customHeight="1" x14ac:dyDescent="0.3">
      <c r="A1" s="621" t="s">
        <v>614</v>
      </c>
      <c r="B1" s="621"/>
      <c r="C1" s="621"/>
      <c r="D1" s="621"/>
      <c r="E1" s="621"/>
      <c r="F1" s="621"/>
      <c r="G1" s="621"/>
      <c r="H1" s="1"/>
      <c r="I1" s="1"/>
      <c r="J1" s="1"/>
    </row>
    <row r="2" spans="1:12" ht="13.05" customHeight="1" x14ac:dyDescent="0.3">
      <c r="A2" s="622" t="s">
        <v>58</v>
      </c>
      <c r="B2" s="622"/>
      <c r="C2" s="622"/>
      <c r="D2" s="622"/>
      <c r="E2" s="622"/>
      <c r="F2" s="622"/>
      <c r="G2" s="622"/>
      <c r="H2" s="1"/>
      <c r="I2" s="1"/>
      <c r="J2" s="1"/>
    </row>
    <row r="3" spans="1:12" ht="13.05" customHeight="1" x14ac:dyDescent="0.3">
      <c r="A3" s="545"/>
      <c r="B3" s="624"/>
      <c r="C3" s="624"/>
      <c r="D3" s="624"/>
      <c r="E3" s="624"/>
      <c r="F3" s="3"/>
      <c r="G3" s="546"/>
    </row>
    <row r="4" spans="1:12" ht="12.75" customHeight="1" x14ac:dyDescent="0.3">
      <c r="A4" s="521" t="s">
        <v>1</v>
      </c>
      <c r="B4" s="522"/>
      <c r="C4" s="523" t="s">
        <v>1</v>
      </c>
      <c r="D4" s="524" t="s">
        <v>2</v>
      </c>
      <c r="E4" s="521"/>
      <c r="F4" s="521" t="s">
        <v>3</v>
      </c>
      <c r="G4" s="521" t="s">
        <v>4</v>
      </c>
    </row>
    <row r="5" spans="1:12" ht="12.75" customHeight="1" x14ac:dyDescent="0.3">
      <c r="A5" s="520" t="s">
        <v>5</v>
      </c>
      <c r="B5" s="525" t="s">
        <v>6</v>
      </c>
      <c r="C5" s="526" t="s">
        <v>7</v>
      </c>
      <c r="D5" s="527" t="s">
        <v>8</v>
      </c>
      <c r="E5" s="520" t="s">
        <v>9</v>
      </c>
      <c r="F5" s="520" t="s">
        <v>10</v>
      </c>
      <c r="G5" s="520" t="s">
        <v>10</v>
      </c>
    </row>
    <row r="6" spans="1:12" ht="12.75" customHeight="1" x14ac:dyDescent="0.3">
      <c r="A6" s="528"/>
      <c r="B6" s="529"/>
      <c r="C6" s="530"/>
      <c r="D6" s="531" t="s">
        <v>11</v>
      </c>
      <c r="E6" s="532"/>
      <c r="F6" s="532" t="s">
        <v>12</v>
      </c>
      <c r="G6" s="532"/>
    </row>
    <row r="7" spans="1:12" ht="12.75" customHeight="1" x14ac:dyDescent="0.3">
      <c r="A7" s="623" t="s">
        <v>13</v>
      </c>
      <c r="B7" s="612"/>
      <c r="C7" s="612"/>
      <c r="D7" s="612"/>
      <c r="E7" s="612"/>
      <c r="F7" s="612"/>
      <c r="G7" s="613"/>
    </row>
    <row r="8" spans="1:12" ht="12.75" customHeight="1" x14ac:dyDescent="0.3">
      <c r="A8" s="487">
        <v>1</v>
      </c>
      <c r="B8" s="488" t="s">
        <v>23</v>
      </c>
      <c r="C8" s="488" t="s">
        <v>142</v>
      </c>
      <c r="D8" s="373" t="s">
        <v>21</v>
      </c>
      <c r="E8" s="373">
        <v>4</v>
      </c>
      <c r="F8" s="374">
        <v>2274.7199999999998</v>
      </c>
      <c r="G8" s="487" t="s">
        <v>16</v>
      </c>
    </row>
    <row r="9" spans="1:12" ht="12.75" customHeight="1" x14ac:dyDescent="0.3">
      <c r="A9" s="489">
        <v>2</v>
      </c>
      <c r="B9" s="375" t="s">
        <v>111</v>
      </c>
      <c r="C9" s="375"/>
      <c r="D9" s="376" t="s">
        <v>18</v>
      </c>
      <c r="E9" s="376">
        <v>6.15</v>
      </c>
      <c r="F9" s="377">
        <v>7090.94</v>
      </c>
      <c r="G9" s="489" t="s">
        <v>17</v>
      </c>
    </row>
    <row r="10" spans="1:12" ht="12.75" customHeight="1" x14ac:dyDescent="0.3">
      <c r="A10" s="409"/>
      <c r="B10" s="366" t="s">
        <v>83</v>
      </c>
      <c r="C10" s="366"/>
      <c r="D10" s="368"/>
      <c r="E10" s="368"/>
      <c r="F10" s="360"/>
      <c r="G10" s="409"/>
    </row>
    <row r="11" spans="1:12" ht="12.75" customHeight="1" x14ac:dyDescent="0.3">
      <c r="A11" s="409">
        <v>3</v>
      </c>
      <c r="B11" s="360" t="s">
        <v>585</v>
      </c>
      <c r="C11" s="360"/>
      <c r="D11" s="360" t="s">
        <v>18</v>
      </c>
      <c r="E11" s="368">
        <v>205</v>
      </c>
      <c r="F11" s="360">
        <v>6453.49</v>
      </c>
      <c r="G11" s="368" t="s">
        <v>28</v>
      </c>
    </row>
    <row r="12" spans="1:12" ht="12.75" customHeight="1" x14ac:dyDescent="0.3">
      <c r="A12" s="409">
        <v>4</v>
      </c>
      <c r="B12" s="360" t="s">
        <v>586</v>
      </c>
      <c r="C12" s="366"/>
      <c r="D12" s="368" t="s">
        <v>18</v>
      </c>
      <c r="E12" s="368">
        <v>188.3</v>
      </c>
      <c r="F12" s="360">
        <v>5927.91</v>
      </c>
      <c r="G12" s="368" t="s">
        <v>28</v>
      </c>
    </row>
    <row r="13" spans="1:12" ht="12.75" customHeight="1" x14ac:dyDescent="0.3">
      <c r="A13" s="409">
        <v>5</v>
      </c>
      <c r="B13" s="368" t="s">
        <v>20</v>
      </c>
      <c r="C13" s="366">
        <v>98</v>
      </c>
      <c r="D13" s="368" t="s">
        <v>21</v>
      </c>
      <c r="E13" s="380">
        <v>2</v>
      </c>
      <c r="F13" s="362">
        <v>1137.76</v>
      </c>
      <c r="G13" s="380" t="s">
        <v>28</v>
      </c>
    </row>
    <row r="14" spans="1:12" ht="12.75" customHeight="1" x14ac:dyDescent="0.3">
      <c r="A14" s="409">
        <v>6</v>
      </c>
      <c r="B14" s="379" t="s">
        <v>156</v>
      </c>
      <c r="C14" s="397"/>
      <c r="D14" s="380"/>
      <c r="E14" s="380"/>
      <c r="F14" s="362">
        <v>2628.14</v>
      </c>
      <c r="G14" s="380" t="s">
        <v>19</v>
      </c>
      <c r="H14" s="1"/>
      <c r="I14" s="1"/>
      <c r="J14" s="1"/>
      <c r="K14" s="1"/>
      <c r="L14" s="1"/>
    </row>
    <row r="15" spans="1:12" ht="12.75" customHeight="1" x14ac:dyDescent="0.3">
      <c r="A15" s="409">
        <v>7</v>
      </c>
      <c r="B15" s="368" t="s">
        <v>245</v>
      </c>
      <c r="C15" s="368"/>
      <c r="D15" s="368" t="s">
        <v>18</v>
      </c>
      <c r="E15" s="368">
        <v>406</v>
      </c>
      <c r="F15" s="360">
        <v>371803.06</v>
      </c>
      <c r="G15" s="369" t="s">
        <v>240</v>
      </c>
    </row>
    <row r="16" spans="1:12" ht="12.75" customHeight="1" x14ac:dyDescent="0.3">
      <c r="A16" s="409">
        <v>8</v>
      </c>
      <c r="B16" s="366" t="s">
        <v>246</v>
      </c>
      <c r="C16" s="366"/>
      <c r="D16" s="368"/>
      <c r="E16" s="368"/>
      <c r="F16" s="360">
        <v>351.79</v>
      </c>
      <c r="G16" s="369" t="s">
        <v>240</v>
      </c>
    </row>
    <row r="17" spans="1:7" ht="12.75" customHeight="1" x14ac:dyDescent="0.3">
      <c r="A17" s="409">
        <v>9</v>
      </c>
      <c r="B17" s="366" t="s">
        <v>374</v>
      </c>
      <c r="C17" s="366">
        <v>47</v>
      </c>
      <c r="D17" s="368" t="s">
        <v>21</v>
      </c>
      <c r="E17" s="368">
        <v>1</v>
      </c>
      <c r="F17" s="360">
        <v>511.35</v>
      </c>
      <c r="G17" s="369" t="s">
        <v>272</v>
      </c>
    </row>
    <row r="18" spans="1:7" ht="12.75" customHeight="1" x14ac:dyDescent="0.3">
      <c r="A18" s="409">
        <v>10</v>
      </c>
      <c r="B18" s="366" t="s">
        <v>356</v>
      </c>
      <c r="C18" s="366"/>
      <c r="D18" s="368" t="s">
        <v>21</v>
      </c>
      <c r="E18" s="368">
        <v>12</v>
      </c>
      <c r="F18" s="360">
        <v>74443.66</v>
      </c>
      <c r="G18" s="369" t="s">
        <v>272</v>
      </c>
    </row>
    <row r="19" spans="1:7" ht="12.75" customHeight="1" x14ac:dyDescent="0.3">
      <c r="A19" s="409">
        <v>11</v>
      </c>
      <c r="B19" s="366" t="s">
        <v>362</v>
      </c>
      <c r="C19" s="366"/>
      <c r="D19" s="368" t="s">
        <v>21</v>
      </c>
      <c r="E19" s="368">
        <v>6</v>
      </c>
      <c r="F19" s="360">
        <v>11734.78</v>
      </c>
      <c r="G19" s="369" t="s">
        <v>272</v>
      </c>
    </row>
    <row r="20" spans="1:7" ht="12.75" customHeight="1" x14ac:dyDescent="0.3">
      <c r="A20" s="409">
        <v>12</v>
      </c>
      <c r="B20" s="368" t="s">
        <v>20</v>
      </c>
      <c r="C20" s="366">
        <v>72</v>
      </c>
      <c r="D20" s="368" t="s">
        <v>21</v>
      </c>
      <c r="E20" s="368">
        <v>2</v>
      </c>
      <c r="F20" s="360">
        <v>1143.3</v>
      </c>
      <c r="G20" s="369" t="s">
        <v>272</v>
      </c>
    </row>
    <row r="21" spans="1:7" ht="12.75" customHeight="1" x14ac:dyDescent="0.3">
      <c r="A21" s="409">
        <v>13</v>
      </c>
      <c r="B21" s="367" t="s">
        <v>223</v>
      </c>
      <c r="C21" s="397"/>
      <c r="D21" s="380" t="s">
        <v>522</v>
      </c>
      <c r="E21" s="380">
        <v>1</v>
      </c>
      <c r="F21" s="362">
        <v>13800</v>
      </c>
      <c r="G21" s="380" t="s">
        <v>272</v>
      </c>
    </row>
    <row r="22" spans="1:7" ht="12.75" customHeight="1" x14ac:dyDescent="0.3">
      <c r="A22" s="409">
        <v>14</v>
      </c>
      <c r="B22" s="367" t="s">
        <v>395</v>
      </c>
      <c r="C22" s="366">
        <v>43</v>
      </c>
      <c r="D22" s="368" t="s">
        <v>397</v>
      </c>
      <c r="E22" s="368">
        <v>2</v>
      </c>
      <c r="F22" s="360">
        <v>526.86</v>
      </c>
      <c r="G22" s="380" t="s">
        <v>368</v>
      </c>
    </row>
    <row r="23" spans="1:7" s="1" customFormat="1" ht="12.75" customHeight="1" x14ac:dyDescent="0.3">
      <c r="A23" s="409">
        <v>15</v>
      </c>
      <c r="B23" s="386" t="s">
        <v>539</v>
      </c>
      <c r="C23" s="366"/>
      <c r="D23" s="368" t="s">
        <v>522</v>
      </c>
      <c r="E23" s="368">
        <v>1</v>
      </c>
      <c r="F23" s="360">
        <v>4130</v>
      </c>
      <c r="G23" s="380" t="s">
        <v>368</v>
      </c>
    </row>
    <row r="24" spans="1:7" ht="12.75" customHeight="1" x14ac:dyDescent="0.3">
      <c r="A24" s="409">
        <v>16</v>
      </c>
      <c r="B24" s="367" t="s">
        <v>386</v>
      </c>
      <c r="C24" s="366">
        <v>41</v>
      </c>
      <c r="D24" s="368" t="s">
        <v>18</v>
      </c>
      <c r="E24" s="368">
        <v>31</v>
      </c>
      <c r="F24" s="360">
        <v>28332.79</v>
      </c>
      <c r="G24" s="380" t="s">
        <v>384</v>
      </c>
    </row>
    <row r="25" spans="1:7" s="1" customFormat="1" ht="12.75" customHeight="1" x14ac:dyDescent="0.3">
      <c r="A25" s="409">
        <v>17</v>
      </c>
      <c r="B25" s="367" t="s">
        <v>421</v>
      </c>
      <c r="C25" s="366">
        <v>33</v>
      </c>
      <c r="D25" s="368" t="s">
        <v>21</v>
      </c>
      <c r="E25" s="368">
        <v>2</v>
      </c>
      <c r="F25" s="360">
        <v>1185.06</v>
      </c>
      <c r="G25" s="368" t="s">
        <v>384</v>
      </c>
    </row>
    <row r="26" spans="1:7" s="1" customFormat="1" ht="12.75" customHeight="1" x14ac:dyDescent="0.3">
      <c r="A26" s="409">
        <v>18</v>
      </c>
      <c r="B26" s="367" t="s">
        <v>420</v>
      </c>
      <c r="C26" s="366"/>
      <c r="D26" s="368" t="s">
        <v>99</v>
      </c>
      <c r="E26" s="368">
        <v>2</v>
      </c>
      <c r="F26" s="360">
        <v>4654.01</v>
      </c>
      <c r="G26" s="368" t="s">
        <v>384</v>
      </c>
    </row>
    <row r="27" spans="1:7" s="1" customFormat="1" ht="12.75" customHeight="1" x14ac:dyDescent="0.3">
      <c r="A27" s="409">
        <v>19</v>
      </c>
      <c r="B27" s="367" t="s">
        <v>487</v>
      </c>
      <c r="C27" s="366"/>
      <c r="D27" s="368" t="s">
        <v>99</v>
      </c>
      <c r="E27" s="368">
        <v>1</v>
      </c>
      <c r="F27" s="360">
        <v>7951.34</v>
      </c>
      <c r="G27" s="368" t="s">
        <v>458</v>
      </c>
    </row>
    <row r="28" spans="1:7" ht="12.75" customHeight="1" x14ac:dyDescent="0.3">
      <c r="A28" s="409">
        <v>20</v>
      </c>
      <c r="B28" s="367" t="s">
        <v>421</v>
      </c>
      <c r="C28" s="366">
        <v>16</v>
      </c>
      <c r="D28" s="368" t="s">
        <v>21</v>
      </c>
      <c r="E28" s="368">
        <v>2</v>
      </c>
      <c r="F28" s="360">
        <v>1186.98</v>
      </c>
      <c r="G28" s="368" t="s">
        <v>500</v>
      </c>
    </row>
    <row r="29" spans="1:7" s="1" customFormat="1" ht="12.75" customHeight="1" x14ac:dyDescent="0.3">
      <c r="A29" s="409">
        <v>21</v>
      </c>
      <c r="B29" s="389" t="s">
        <v>536</v>
      </c>
      <c r="C29" s="366"/>
      <c r="D29" s="380" t="s">
        <v>18</v>
      </c>
      <c r="E29" s="380">
        <v>2.83</v>
      </c>
      <c r="F29" s="362">
        <v>489.97</v>
      </c>
      <c r="G29" s="368" t="s">
        <v>500</v>
      </c>
    </row>
    <row r="30" spans="1:7" s="1" customFormat="1" ht="12.75" customHeight="1" x14ac:dyDescent="0.3">
      <c r="A30" s="409">
        <v>22</v>
      </c>
      <c r="B30" s="390" t="s">
        <v>550</v>
      </c>
      <c r="C30" s="366"/>
      <c r="D30" s="368"/>
      <c r="E30" s="368"/>
      <c r="F30" s="362">
        <v>7153</v>
      </c>
      <c r="G30" s="368"/>
    </row>
    <row r="31" spans="1:7" ht="12.75" customHeight="1" x14ac:dyDescent="0.3">
      <c r="A31" s="409"/>
      <c r="B31" s="391" t="s">
        <v>24</v>
      </c>
      <c r="C31" s="391"/>
      <c r="D31" s="368"/>
      <c r="E31" s="490"/>
      <c r="F31" s="392">
        <f>SUM(F8:F30)</f>
        <v>554910.90999999992</v>
      </c>
      <c r="G31" s="438"/>
    </row>
    <row r="32" spans="1:7" ht="12.75" customHeight="1" x14ac:dyDescent="0.3">
      <c r="A32" s="547"/>
      <c r="B32" s="619" t="s">
        <v>610</v>
      </c>
      <c r="C32" s="619"/>
      <c r="D32" s="619"/>
      <c r="E32" s="619"/>
      <c r="F32" s="619"/>
      <c r="G32" s="548">
        <v>-22908.42</v>
      </c>
    </row>
    <row r="33" spans="1:7" s="1" customFormat="1" ht="12.75" customHeight="1" x14ac:dyDescent="0.3">
      <c r="A33" s="547"/>
      <c r="B33" s="549"/>
      <c r="C33" s="549"/>
      <c r="D33" s="620" t="s">
        <v>611</v>
      </c>
      <c r="E33" s="620"/>
      <c r="F33" s="620"/>
      <c r="G33" s="548">
        <v>473261.73</v>
      </c>
    </row>
    <row r="34" spans="1:7" s="1" customFormat="1" ht="12.75" customHeight="1" x14ac:dyDescent="0.3">
      <c r="A34" s="547"/>
      <c r="B34" s="549"/>
      <c r="C34" s="620" t="s">
        <v>612</v>
      </c>
      <c r="D34" s="620"/>
      <c r="E34" s="620"/>
      <c r="F34" s="620"/>
      <c r="G34" s="548">
        <v>554910.91</v>
      </c>
    </row>
    <row r="35" spans="1:7" s="1" customFormat="1" ht="12.6" customHeight="1" x14ac:dyDescent="0.3">
      <c r="A35" s="547"/>
      <c r="B35" s="549"/>
      <c r="C35" s="549"/>
      <c r="D35" s="620" t="s">
        <v>609</v>
      </c>
      <c r="E35" s="620"/>
      <c r="F35" s="620"/>
      <c r="G35" s="548">
        <v>69128.58</v>
      </c>
    </row>
    <row r="36" spans="1:7" s="1" customFormat="1" ht="11.4" customHeight="1" x14ac:dyDescent="0.3">
      <c r="A36" s="547"/>
      <c r="B36" s="620" t="s">
        <v>613</v>
      </c>
      <c r="C36" s="620"/>
      <c r="D36" s="620"/>
      <c r="E36" s="620"/>
      <c r="F36" s="620"/>
      <c r="G36" s="548">
        <f>G32+G33-G34-G35</f>
        <v>-173686.18000000005</v>
      </c>
    </row>
    <row r="37" spans="1:7" s="1" customFormat="1" ht="12.75" customHeight="1" x14ac:dyDescent="0.3">
      <c r="A37" s="547"/>
      <c r="B37" s="551"/>
      <c r="C37" s="551"/>
      <c r="D37" s="551"/>
      <c r="E37" s="551"/>
      <c r="F37" s="551"/>
      <c r="G37" s="552"/>
    </row>
    <row r="38" spans="1:7" s="1" customFormat="1" ht="12.75" customHeight="1" x14ac:dyDescent="0.3">
      <c r="A38" s="547"/>
      <c r="B38" s="551"/>
      <c r="C38" s="551"/>
      <c r="D38" s="551"/>
      <c r="E38" s="551"/>
      <c r="F38" s="551"/>
      <c r="G38" s="552"/>
    </row>
    <row r="39" spans="1:7" s="1" customFormat="1" ht="12" customHeight="1" x14ac:dyDescent="0.3">
      <c r="A39" s="621" t="s">
        <v>614</v>
      </c>
      <c r="B39" s="621"/>
      <c r="C39" s="621"/>
      <c r="D39" s="621"/>
      <c r="E39" s="621"/>
      <c r="F39" s="621"/>
      <c r="G39" s="621"/>
    </row>
    <row r="40" spans="1:7" s="1" customFormat="1" ht="10.5" customHeight="1" x14ac:dyDescent="0.3">
      <c r="A40" s="634" t="s">
        <v>58</v>
      </c>
      <c r="B40" s="634"/>
      <c r="C40" s="634"/>
      <c r="D40" s="634"/>
      <c r="E40" s="634"/>
      <c r="F40" s="634"/>
      <c r="G40" s="634"/>
    </row>
    <row r="41" spans="1:7" ht="10.5" customHeight="1" x14ac:dyDescent="0.3">
      <c r="A41" s="625" t="s">
        <v>27</v>
      </c>
      <c r="B41" s="626"/>
      <c r="C41" s="626"/>
      <c r="D41" s="626"/>
      <c r="E41" s="626"/>
      <c r="F41" s="626"/>
      <c r="G41" s="627"/>
    </row>
    <row r="42" spans="1:7" ht="10.5" customHeight="1" x14ac:dyDescent="0.3">
      <c r="A42" s="489">
        <v>1</v>
      </c>
      <c r="B42" s="559" t="s">
        <v>615</v>
      </c>
      <c r="C42" s="559"/>
      <c r="D42" s="489" t="s">
        <v>18</v>
      </c>
      <c r="E42" s="489">
        <v>9.43</v>
      </c>
      <c r="F42" s="560">
        <v>10870.12</v>
      </c>
      <c r="G42" s="489" t="s">
        <v>16</v>
      </c>
    </row>
    <row r="43" spans="1:7" ht="10.5" customHeight="1" x14ac:dyDescent="0.3">
      <c r="A43" s="466">
        <v>2</v>
      </c>
      <c r="B43" s="561" t="s">
        <v>59</v>
      </c>
      <c r="C43" s="562"/>
      <c r="D43" s="466" t="s">
        <v>18</v>
      </c>
      <c r="E43" s="466">
        <v>780</v>
      </c>
      <c r="F43" s="364">
        <v>4451.6899999999996</v>
      </c>
      <c r="G43" s="466" t="s">
        <v>16</v>
      </c>
    </row>
    <row r="44" spans="1:7" ht="10.5" customHeight="1" x14ac:dyDescent="0.3">
      <c r="A44" s="409">
        <v>3</v>
      </c>
      <c r="B44" s="563" t="s">
        <v>395</v>
      </c>
      <c r="C44" s="489">
        <v>69</v>
      </c>
      <c r="D44" s="466" t="s">
        <v>397</v>
      </c>
      <c r="E44" s="466">
        <v>2</v>
      </c>
      <c r="F44" s="364">
        <v>688.22</v>
      </c>
      <c r="G44" s="466" t="s">
        <v>17</v>
      </c>
    </row>
    <row r="45" spans="1:7" ht="10.5" customHeight="1" x14ac:dyDescent="0.3">
      <c r="A45" s="466">
        <v>4</v>
      </c>
      <c r="B45" s="563" t="s">
        <v>395</v>
      </c>
      <c r="C45" s="466">
        <v>72</v>
      </c>
      <c r="D45" s="466" t="s">
        <v>397</v>
      </c>
      <c r="E45" s="409">
        <v>2</v>
      </c>
      <c r="F45" s="361">
        <v>688.22</v>
      </c>
      <c r="G45" s="409" t="s">
        <v>17</v>
      </c>
    </row>
    <row r="46" spans="1:7" ht="10.5" customHeight="1" x14ac:dyDescent="0.3">
      <c r="A46" s="409">
        <v>5</v>
      </c>
      <c r="B46" s="563" t="s">
        <v>395</v>
      </c>
      <c r="C46" s="466">
        <v>12</v>
      </c>
      <c r="D46" s="466" t="s">
        <v>397</v>
      </c>
      <c r="E46" s="409">
        <v>6</v>
      </c>
      <c r="F46" s="364">
        <v>1798.49</v>
      </c>
      <c r="G46" s="466" t="s">
        <v>17</v>
      </c>
    </row>
    <row r="47" spans="1:7" ht="10.5" customHeight="1" x14ac:dyDescent="0.3">
      <c r="A47" s="466">
        <v>6</v>
      </c>
      <c r="B47" s="564" t="s">
        <v>14</v>
      </c>
      <c r="C47" s="466">
        <v>66.69</v>
      </c>
      <c r="D47" s="565" t="s">
        <v>15</v>
      </c>
      <c r="E47" s="409">
        <v>4</v>
      </c>
      <c r="F47" s="364">
        <v>3455.98</v>
      </c>
      <c r="G47" s="466" t="s">
        <v>17</v>
      </c>
    </row>
    <row r="48" spans="1:7" ht="10.5" customHeight="1" x14ac:dyDescent="0.3">
      <c r="A48" s="409">
        <v>7</v>
      </c>
      <c r="B48" s="559" t="s">
        <v>207</v>
      </c>
      <c r="C48" s="409"/>
      <c r="D48" s="489" t="s">
        <v>18</v>
      </c>
      <c r="E48" s="409">
        <v>1040</v>
      </c>
      <c r="F48" s="364">
        <v>15309.67</v>
      </c>
      <c r="G48" s="489" t="s">
        <v>28</v>
      </c>
    </row>
    <row r="49" spans="1:7" ht="10.5" customHeight="1" x14ac:dyDescent="0.3">
      <c r="A49" s="466">
        <v>8</v>
      </c>
      <c r="B49" s="562" t="s">
        <v>208</v>
      </c>
      <c r="C49" s="511"/>
      <c r="D49" s="466" t="s">
        <v>18</v>
      </c>
      <c r="E49" s="409">
        <v>60</v>
      </c>
      <c r="F49" s="364">
        <v>1888.97</v>
      </c>
      <c r="G49" s="489" t="s">
        <v>28</v>
      </c>
    </row>
    <row r="50" spans="1:7" s="1" customFormat="1" ht="10.5" customHeight="1" x14ac:dyDescent="0.3">
      <c r="A50" s="409">
        <v>9</v>
      </c>
      <c r="B50" s="409" t="s">
        <v>20</v>
      </c>
      <c r="C50" s="511" t="s">
        <v>141</v>
      </c>
      <c r="D50" s="409" t="s">
        <v>21</v>
      </c>
      <c r="E50" s="466">
        <v>4</v>
      </c>
      <c r="F50" s="364">
        <v>2275.52</v>
      </c>
      <c r="G50" s="409" t="s">
        <v>28</v>
      </c>
    </row>
    <row r="51" spans="1:7" ht="10.5" customHeight="1" x14ac:dyDescent="0.3">
      <c r="A51" s="466">
        <v>10</v>
      </c>
      <c r="B51" s="562" t="s">
        <v>95</v>
      </c>
      <c r="C51" s="511"/>
      <c r="D51" s="489"/>
      <c r="E51" s="566"/>
      <c r="F51" s="560">
        <v>60649.25</v>
      </c>
      <c r="G51" s="489" t="s">
        <v>19</v>
      </c>
    </row>
    <row r="52" spans="1:7" ht="10.5" customHeight="1" x14ac:dyDescent="0.3">
      <c r="A52" s="409">
        <v>11</v>
      </c>
      <c r="B52" s="511" t="s">
        <v>224</v>
      </c>
      <c r="C52" s="511"/>
      <c r="D52" s="489" t="s">
        <v>18</v>
      </c>
      <c r="E52" s="466">
        <v>42.9</v>
      </c>
      <c r="F52" s="560">
        <v>41507.15</v>
      </c>
      <c r="G52" s="489" t="s">
        <v>215</v>
      </c>
    </row>
    <row r="53" spans="1:7" ht="10.5" customHeight="1" x14ac:dyDescent="0.3">
      <c r="A53" s="466">
        <v>12</v>
      </c>
      <c r="B53" s="511" t="s">
        <v>396</v>
      </c>
      <c r="C53" s="511">
        <v>117</v>
      </c>
      <c r="D53" s="489" t="s">
        <v>21</v>
      </c>
      <c r="E53" s="466">
        <v>2</v>
      </c>
      <c r="F53" s="560">
        <v>526.86</v>
      </c>
      <c r="G53" s="489" t="s">
        <v>215</v>
      </c>
    </row>
    <row r="54" spans="1:7" ht="10.5" customHeight="1" x14ac:dyDescent="0.3">
      <c r="A54" s="409">
        <v>13</v>
      </c>
      <c r="B54" s="409" t="s">
        <v>371</v>
      </c>
      <c r="C54" s="466"/>
      <c r="D54" s="466" t="s">
        <v>18</v>
      </c>
      <c r="E54" s="466">
        <v>96.72</v>
      </c>
      <c r="F54" s="364">
        <v>22963.39</v>
      </c>
      <c r="G54" s="503" t="s">
        <v>215</v>
      </c>
    </row>
    <row r="55" spans="1:7" ht="10.5" customHeight="1" x14ac:dyDescent="0.3">
      <c r="A55" s="466">
        <v>14</v>
      </c>
      <c r="B55" s="409" t="s">
        <v>372</v>
      </c>
      <c r="C55" s="409"/>
      <c r="D55" s="466" t="s">
        <v>214</v>
      </c>
      <c r="E55" s="409" t="s">
        <v>373</v>
      </c>
      <c r="F55" s="361">
        <v>3192.05</v>
      </c>
      <c r="G55" s="503" t="s">
        <v>215</v>
      </c>
    </row>
    <row r="56" spans="1:7" ht="10.5" customHeight="1" x14ac:dyDescent="0.3">
      <c r="A56" s="409">
        <v>15</v>
      </c>
      <c r="B56" s="409" t="s">
        <v>216</v>
      </c>
      <c r="C56" s="409"/>
      <c r="D56" s="409" t="s">
        <v>21</v>
      </c>
      <c r="E56" s="409">
        <v>2</v>
      </c>
      <c r="F56" s="361">
        <v>1820.62</v>
      </c>
      <c r="G56" s="503" t="s">
        <v>215</v>
      </c>
    </row>
    <row r="57" spans="1:7" ht="10.5" customHeight="1" x14ac:dyDescent="0.3">
      <c r="A57" s="466">
        <v>16</v>
      </c>
      <c r="B57" s="511" t="s">
        <v>23</v>
      </c>
      <c r="C57" s="511" t="s">
        <v>559</v>
      </c>
      <c r="D57" s="489" t="s">
        <v>21</v>
      </c>
      <c r="E57" s="466">
        <v>4</v>
      </c>
      <c r="F57" s="560">
        <v>2286.6</v>
      </c>
      <c r="G57" s="489" t="s">
        <v>215</v>
      </c>
    </row>
    <row r="58" spans="1:7" ht="10.5" customHeight="1" x14ac:dyDescent="0.3">
      <c r="A58" s="409">
        <v>17</v>
      </c>
      <c r="B58" s="511" t="s">
        <v>23</v>
      </c>
      <c r="C58" s="511">
        <v>74</v>
      </c>
      <c r="D58" s="489" t="s">
        <v>21</v>
      </c>
      <c r="E58" s="487">
        <v>2</v>
      </c>
      <c r="F58" s="560">
        <v>1143.3</v>
      </c>
      <c r="G58" s="489" t="s">
        <v>240</v>
      </c>
    </row>
    <row r="59" spans="1:7" ht="10.5" customHeight="1" x14ac:dyDescent="0.3">
      <c r="A59" s="466">
        <v>18</v>
      </c>
      <c r="B59" s="511" t="s">
        <v>273</v>
      </c>
      <c r="C59" s="511"/>
      <c r="D59" s="489" t="s">
        <v>274</v>
      </c>
      <c r="E59" s="466">
        <v>50</v>
      </c>
      <c r="F59" s="560">
        <v>7500</v>
      </c>
      <c r="G59" s="489" t="s">
        <v>240</v>
      </c>
    </row>
    <row r="60" spans="1:7" ht="10.5" customHeight="1" x14ac:dyDescent="0.3">
      <c r="A60" s="409">
        <v>19</v>
      </c>
      <c r="B60" s="511" t="s">
        <v>363</v>
      </c>
      <c r="C60" s="511"/>
      <c r="D60" s="489" t="s">
        <v>15</v>
      </c>
      <c r="E60" s="466">
        <v>26.5</v>
      </c>
      <c r="F60" s="560">
        <v>25478.71</v>
      </c>
      <c r="G60" s="489" t="s">
        <v>272</v>
      </c>
    </row>
    <row r="61" spans="1:7" ht="10.5" customHeight="1" x14ac:dyDescent="0.3">
      <c r="A61" s="466">
        <v>20</v>
      </c>
      <c r="B61" s="511" t="s">
        <v>364</v>
      </c>
      <c r="C61" s="511"/>
      <c r="D61" s="489" t="s">
        <v>21</v>
      </c>
      <c r="E61" s="466">
        <v>1</v>
      </c>
      <c r="F61" s="560">
        <v>10438.950000000001</v>
      </c>
      <c r="G61" s="489" t="s">
        <v>272</v>
      </c>
    </row>
    <row r="62" spans="1:7" ht="10.5" customHeight="1" x14ac:dyDescent="0.3">
      <c r="A62" s="409">
        <v>21</v>
      </c>
      <c r="B62" s="511" t="s">
        <v>365</v>
      </c>
      <c r="C62" s="511"/>
      <c r="D62" s="466" t="s">
        <v>21</v>
      </c>
      <c r="E62" s="466">
        <v>1</v>
      </c>
      <c r="F62" s="364">
        <v>4156.97</v>
      </c>
      <c r="G62" s="489" t="s">
        <v>272</v>
      </c>
    </row>
    <row r="63" spans="1:7" ht="10.5" customHeight="1" x14ac:dyDescent="0.3">
      <c r="A63" s="466">
        <v>22</v>
      </c>
      <c r="B63" s="563" t="s">
        <v>395</v>
      </c>
      <c r="C63" s="511">
        <v>80</v>
      </c>
      <c r="D63" s="409" t="s">
        <v>397</v>
      </c>
      <c r="E63" s="409">
        <v>2</v>
      </c>
      <c r="F63" s="361">
        <v>526.86</v>
      </c>
      <c r="G63" s="466" t="s">
        <v>368</v>
      </c>
    </row>
    <row r="64" spans="1:7" ht="10.5" customHeight="1" x14ac:dyDescent="0.3">
      <c r="A64" s="409">
        <v>23</v>
      </c>
      <c r="B64" s="563" t="s">
        <v>398</v>
      </c>
      <c r="C64" s="511">
        <v>16</v>
      </c>
      <c r="D64" s="409" t="s">
        <v>79</v>
      </c>
      <c r="E64" s="409">
        <v>1</v>
      </c>
      <c r="F64" s="361">
        <v>11883.02</v>
      </c>
      <c r="G64" s="466" t="s">
        <v>368</v>
      </c>
    </row>
    <row r="65" spans="1:7" ht="10.5" customHeight="1" x14ac:dyDescent="0.3">
      <c r="A65" s="466">
        <v>24</v>
      </c>
      <c r="B65" s="563" t="s">
        <v>399</v>
      </c>
      <c r="C65" s="511" t="s">
        <v>400</v>
      </c>
      <c r="D65" s="409" t="s">
        <v>15</v>
      </c>
      <c r="E65" s="409">
        <v>2.2000000000000002</v>
      </c>
      <c r="F65" s="361">
        <v>1017.22</v>
      </c>
      <c r="G65" s="466" t="s">
        <v>368</v>
      </c>
    </row>
    <row r="66" spans="1:7" ht="10.5" customHeight="1" x14ac:dyDescent="0.3">
      <c r="A66" s="409">
        <v>25</v>
      </c>
      <c r="B66" s="563" t="s">
        <v>395</v>
      </c>
      <c r="C66" s="511">
        <v>5</v>
      </c>
      <c r="D66" s="409" t="s">
        <v>397</v>
      </c>
      <c r="E66" s="409">
        <v>2</v>
      </c>
      <c r="F66" s="361">
        <v>526.86</v>
      </c>
      <c r="G66" s="466" t="s">
        <v>368</v>
      </c>
    </row>
    <row r="67" spans="1:7" ht="10.5" customHeight="1" x14ac:dyDescent="0.3">
      <c r="A67" s="466">
        <v>26</v>
      </c>
      <c r="B67" s="563" t="s">
        <v>409</v>
      </c>
      <c r="C67" s="511"/>
      <c r="D67" s="409" t="s">
        <v>21</v>
      </c>
      <c r="E67" s="409">
        <v>3</v>
      </c>
      <c r="F67" s="361">
        <v>3303.19</v>
      </c>
      <c r="G67" s="466" t="s">
        <v>368</v>
      </c>
    </row>
    <row r="68" spans="1:7" ht="10.5" customHeight="1" x14ac:dyDescent="0.3">
      <c r="A68" s="409">
        <v>27</v>
      </c>
      <c r="B68" s="563" t="s">
        <v>395</v>
      </c>
      <c r="C68" s="511">
        <v>93</v>
      </c>
      <c r="D68" s="409" t="s">
        <v>397</v>
      </c>
      <c r="E68" s="409">
        <v>2</v>
      </c>
      <c r="F68" s="361">
        <v>526.86</v>
      </c>
      <c r="G68" s="466" t="s">
        <v>368</v>
      </c>
    </row>
    <row r="69" spans="1:7" ht="10.5" customHeight="1" x14ac:dyDescent="0.3">
      <c r="A69" s="466">
        <v>28</v>
      </c>
      <c r="B69" s="511" t="s">
        <v>422</v>
      </c>
      <c r="C69" s="511">
        <v>123</v>
      </c>
      <c r="D69" s="409" t="s">
        <v>18</v>
      </c>
      <c r="E69" s="409">
        <v>10</v>
      </c>
      <c r="F69" s="361">
        <v>9682.3799999999992</v>
      </c>
      <c r="G69" s="466" t="s">
        <v>384</v>
      </c>
    </row>
    <row r="70" spans="1:7" s="1" customFormat="1" ht="10.5" customHeight="1" x14ac:dyDescent="0.3">
      <c r="A70" s="409">
        <v>29</v>
      </c>
      <c r="B70" s="567" t="s">
        <v>423</v>
      </c>
      <c r="C70" s="568">
        <v>29.123000000000001</v>
      </c>
      <c r="D70" s="487" t="s">
        <v>21</v>
      </c>
      <c r="E70" s="487">
        <v>2</v>
      </c>
      <c r="F70" s="493">
        <v>1184.0899999999999</v>
      </c>
      <c r="G70" s="489" t="s">
        <v>384</v>
      </c>
    </row>
    <row r="71" spans="1:7" s="1" customFormat="1" ht="10.5" customHeight="1" x14ac:dyDescent="0.3">
      <c r="A71" s="489">
        <v>30</v>
      </c>
      <c r="B71" s="576" t="s">
        <v>616</v>
      </c>
      <c r="C71" s="559"/>
      <c r="D71" s="489" t="s">
        <v>455</v>
      </c>
      <c r="E71" s="489">
        <v>1</v>
      </c>
      <c r="F71" s="560">
        <v>22218.06</v>
      </c>
      <c r="G71" s="489" t="s">
        <v>384</v>
      </c>
    </row>
    <row r="72" spans="1:7" s="1" customFormat="1" ht="10.5" customHeight="1" x14ac:dyDescent="0.3">
      <c r="A72" s="409">
        <v>31</v>
      </c>
      <c r="B72" s="563" t="s">
        <v>457</v>
      </c>
      <c r="C72" s="511"/>
      <c r="D72" s="466" t="s">
        <v>455</v>
      </c>
      <c r="E72" s="466">
        <v>1</v>
      </c>
      <c r="F72" s="361">
        <v>5853.62</v>
      </c>
      <c r="G72" s="409" t="s">
        <v>458</v>
      </c>
    </row>
    <row r="73" spans="1:7" s="1" customFormat="1" ht="10.5" customHeight="1" x14ac:dyDescent="0.3">
      <c r="A73" s="409">
        <v>32</v>
      </c>
      <c r="B73" s="511" t="s">
        <v>470</v>
      </c>
      <c r="C73" s="511"/>
      <c r="D73" s="466" t="s">
        <v>462</v>
      </c>
      <c r="E73" s="466">
        <v>2</v>
      </c>
      <c r="F73" s="364">
        <v>5000</v>
      </c>
      <c r="G73" s="466" t="s">
        <v>458</v>
      </c>
    </row>
    <row r="74" spans="1:7" s="1" customFormat="1" ht="10.5" customHeight="1" x14ac:dyDescent="0.3">
      <c r="A74" s="409">
        <v>33</v>
      </c>
      <c r="B74" s="442" t="s">
        <v>555</v>
      </c>
      <c r="C74" s="511"/>
      <c r="D74" s="409" t="s">
        <v>21</v>
      </c>
      <c r="E74" s="409">
        <v>45</v>
      </c>
      <c r="F74" s="560">
        <v>17574.77</v>
      </c>
      <c r="G74" s="409" t="s">
        <v>500</v>
      </c>
    </row>
    <row r="75" spans="1:7" s="1" customFormat="1" ht="10.5" customHeight="1" x14ac:dyDescent="0.3">
      <c r="A75" s="409">
        <v>34</v>
      </c>
      <c r="B75" s="442" t="s">
        <v>558</v>
      </c>
      <c r="C75" s="511"/>
      <c r="D75" s="409" t="s">
        <v>21</v>
      </c>
      <c r="E75" s="409">
        <v>3</v>
      </c>
      <c r="F75" s="560">
        <v>2693.62</v>
      </c>
      <c r="G75" s="409" t="s">
        <v>500</v>
      </c>
    </row>
    <row r="76" spans="1:7" ht="10.5" customHeight="1" x14ac:dyDescent="0.3">
      <c r="A76" s="409">
        <v>35</v>
      </c>
      <c r="B76" s="390" t="s">
        <v>550</v>
      </c>
      <c r="C76" s="511"/>
      <c r="D76" s="409"/>
      <c r="E76" s="409"/>
      <c r="F76" s="560">
        <v>1515</v>
      </c>
      <c r="G76" s="409"/>
    </row>
    <row r="77" spans="1:7" ht="10.5" customHeight="1" x14ac:dyDescent="0.3">
      <c r="A77" s="466"/>
      <c r="B77" s="403" t="s">
        <v>24</v>
      </c>
      <c r="C77" s="403"/>
      <c r="D77" s="466"/>
      <c r="E77" s="569"/>
      <c r="F77" s="570">
        <f>SUM(F42:F76)</f>
        <v>306596.27999999991</v>
      </c>
      <c r="G77" s="571"/>
    </row>
    <row r="78" spans="1:7" s="1" customFormat="1" ht="10.5" customHeight="1" x14ac:dyDescent="0.3">
      <c r="A78" s="536"/>
      <c r="B78" s="619" t="s">
        <v>610</v>
      </c>
      <c r="C78" s="619"/>
      <c r="D78" s="619"/>
      <c r="E78" s="619"/>
      <c r="F78" s="619"/>
      <c r="G78" s="548">
        <v>229.09</v>
      </c>
    </row>
    <row r="79" spans="1:7" s="1" customFormat="1" ht="10.5" customHeight="1" x14ac:dyDescent="0.3">
      <c r="A79" s="536"/>
      <c r="B79" s="550"/>
      <c r="C79" s="550"/>
      <c r="D79" s="620" t="s">
        <v>611</v>
      </c>
      <c r="E79" s="620"/>
      <c r="F79" s="620"/>
      <c r="G79" s="548">
        <v>613774.88</v>
      </c>
    </row>
    <row r="80" spans="1:7" s="1" customFormat="1" ht="10.5" customHeight="1" x14ac:dyDescent="0.3">
      <c r="A80" s="536"/>
      <c r="B80" s="550"/>
      <c r="C80" s="620" t="s">
        <v>612</v>
      </c>
      <c r="D80" s="620"/>
      <c r="E80" s="620"/>
      <c r="F80" s="620"/>
      <c r="G80" s="548">
        <v>306596.28000000003</v>
      </c>
    </row>
    <row r="81" spans="1:7" s="1" customFormat="1" ht="10.5" customHeight="1" x14ac:dyDescent="0.3">
      <c r="A81" s="536"/>
      <c r="B81" s="550"/>
      <c r="C81" s="550"/>
      <c r="D81" s="620" t="s">
        <v>609</v>
      </c>
      <c r="E81" s="620"/>
      <c r="F81" s="620"/>
      <c r="G81" s="548">
        <v>90643.65</v>
      </c>
    </row>
    <row r="82" spans="1:7" ht="10.5" customHeight="1" x14ac:dyDescent="0.3">
      <c r="A82" s="536"/>
      <c r="B82" s="620" t="s">
        <v>613</v>
      </c>
      <c r="C82" s="620"/>
      <c r="D82" s="620"/>
      <c r="E82" s="620"/>
      <c r="F82" s="620"/>
      <c r="G82" s="548">
        <f>G78+G79-G80-G81</f>
        <v>216764.03999999995</v>
      </c>
    </row>
    <row r="83" spans="1:7" ht="12.75" customHeight="1" x14ac:dyDescent="0.3">
      <c r="A83" s="407"/>
      <c r="B83" s="549"/>
      <c r="C83" s="549"/>
      <c r="D83" s="549"/>
      <c r="E83" s="549"/>
      <c r="F83" s="549"/>
      <c r="G83" s="548"/>
    </row>
    <row r="84" spans="1:7" ht="12.75" customHeight="1" x14ac:dyDescent="0.3">
      <c r="A84" s="621" t="s">
        <v>614</v>
      </c>
      <c r="B84" s="621"/>
      <c r="C84" s="621"/>
      <c r="D84" s="621"/>
      <c r="E84" s="621"/>
      <c r="F84" s="621"/>
      <c r="G84" s="621"/>
    </row>
    <row r="85" spans="1:7" ht="12.75" customHeight="1" x14ac:dyDescent="0.3">
      <c r="A85" s="622" t="s">
        <v>58</v>
      </c>
      <c r="B85" s="622"/>
      <c r="C85" s="622"/>
      <c r="D85" s="622"/>
      <c r="E85" s="622"/>
      <c r="F85" s="622"/>
      <c r="G85" s="622"/>
    </row>
    <row r="86" spans="1:7" ht="12.75" customHeight="1" x14ac:dyDescent="0.3">
      <c r="A86" s="629" t="s">
        <v>29</v>
      </c>
      <c r="B86" s="630"/>
      <c r="C86" s="630"/>
      <c r="D86" s="630"/>
      <c r="E86" s="630"/>
      <c r="F86" s="630"/>
      <c r="G86" s="631"/>
    </row>
    <row r="87" spans="1:7" ht="12.75" customHeight="1" x14ac:dyDescent="0.3">
      <c r="A87" s="466">
        <v>1</v>
      </c>
      <c r="B87" s="397" t="s">
        <v>552</v>
      </c>
      <c r="C87" s="397"/>
      <c r="D87" s="380" t="s">
        <v>18</v>
      </c>
      <c r="E87" s="380">
        <v>7.79</v>
      </c>
      <c r="F87" s="362">
        <v>8980</v>
      </c>
      <c r="G87" s="466" t="s">
        <v>16</v>
      </c>
    </row>
    <row r="88" spans="1:7" ht="12.75" customHeight="1" x14ac:dyDescent="0.3">
      <c r="A88" s="409">
        <v>2</v>
      </c>
      <c r="B88" s="366" t="s">
        <v>143</v>
      </c>
      <c r="C88" s="366"/>
      <c r="D88" s="368" t="s">
        <v>15</v>
      </c>
      <c r="E88" s="368">
        <v>1.37</v>
      </c>
      <c r="F88" s="374">
        <v>1183.68</v>
      </c>
      <c r="G88" s="487" t="s">
        <v>16</v>
      </c>
    </row>
    <row r="89" spans="1:7" ht="12.75" customHeight="1" x14ac:dyDescent="0.3">
      <c r="A89" s="380">
        <v>3</v>
      </c>
      <c r="B89" s="397" t="s">
        <v>112</v>
      </c>
      <c r="C89" s="397"/>
      <c r="D89" s="380" t="s">
        <v>18</v>
      </c>
      <c r="E89" s="380">
        <v>25</v>
      </c>
      <c r="F89" s="362">
        <v>786.95</v>
      </c>
      <c r="G89" s="436" t="s">
        <v>28</v>
      </c>
    </row>
    <row r="90" spans="1:7" ht="12.75" customHeight="1" x14ac:dyDescent="0.3">
      <c r="A90" s="409">
        <v>4</v>
      </c>
      <c r="B90" s="368" t="s">
        <v>20</v>
      </c>
      <c r="C90" s="366">
        <v>6</v>
      </c>
      <c r="D90" s="368" t="s">
        <v>21</v>
      </c>
      <c r="E90" s="380">
        <v>2</v>
      </c>
      <c r="F90" s="362">
        <v>1137.76</v>
      </c>
      <c r="G90" s="380" t="s">
        <v>28</v>
      </c>
    </row>
    <row r="91" spans="1:7" s="1" customFormat="1" ht="12.75" customHeight="1" x14ac:dyDescent="0.3">
      <c r="A91" s="380">
        <v>5</v>
      </c>
      <c r="B91" s="397" t="s">
        <v>95</v>
      </c>
      <c r="C91" s="366"/>
      <c r="D91" s="368"/>
      <c r="E91" s="376"/>
      <c r="F91" s="360">
        <v>70700.600000000006</v>
      </c>
      <c r="G91" s="380" t="s">
        <v>19</v>
      </c>
    </row>
    <row r="92" spans="1:7" s="1" customFormat="1" ht="12.75" customHeight="1" x14ac:dyDescent="0.3">
      <c r="A92" s="409">
        <v>6</v>
      </c>
      <c r="B92" s="368" t="s">
        <v>225</v>
      </c>
      <c r="C92" s="409"/>
      <c r="D92" s="380" t="s">
        <v>226</v>
      </c>
      <c r="E92" s="380">
        <v>1</v>
      </c>
      <c r="F92" s="362">
        <v>260.70999999999998</v>
      </c>
      <c r="G92" s="380" t="s">
        <v>215</v>
      </c>
    </row>
    <row r="93" spans="1:7" s="1" customFormat="1" ht="12.75" customHeight="1" x14ac:dyDescent="0.3">
      <c r="A93" s="380">
        <v>7</v>
      </c>
      <c r="B93" s="368" t="s">
        <v>213</v>
      </c>
      <c r="C93" s="409"/>
      <c r="D93" s="380" t="s">
        <v>21</v>
      </c>
      <c r="E93" s="380">
        <v>3</v>
      </c>
      <c r="F93" s="362">
        <v>2736.56</v>
      </c>
      <c r="G93" s="380" t="s">
        <v>458</v>
      </c>
    </row>
    <row r="94" spans="1:7" s="1" customFormat="1" ht="12.75" customHeight="1" x14ac:dyDescent="0.3">
      <c r="A94" s="409">
        <v>8</v>
      </c>
      <c r="B94" s="368" t="s">
        <v>489</v>
      </c>
      <c r="C94" s="409"/>
      <c r="D94" s="380" t="s">
        <v>21</v>
      </c>
      <c r="E94" s="380">
        <v>2</v>
      </c>
      <c r="F94" s="362">
        <v>2301.4699999999998</v>
      </c>
      <c r="G94" s="380" t="s">
        <v>458</v>
      </c>
    </row>
    <row r="95" spans="1:7" ht="12.75" customHeight="1" x14ac:dyDescent="0.3">
      <c r="A95" s="380">
        <v>9</v>
      </c>
      <c r="B95" s="368" t="s">
        <v>20</v>
      </c>
      <c r="C95" s="366">
        <v>2</v>
      </c>
      <c r="D95" s="368" t="s">
        <v>21</v>
      </c>
      <c r="E95" s="380">
        <v>1</v>
      </c>
      <c r="F95" s="360">
        <v>593.49</v>
      </c>
      <c r="G95" s="380" t="s">
        <v>458</v>
      </c>
    </row>
    <row r="96" spans="1:7" s="1" customFormat="1" ht="12.75" customHeight="1" x14ac:dyDescent="0.3">
      <c r="A96" s="409">
        <v>10</v>
      </c>
      <c r="B96" s="368" t="s">
        <v>561</v>
      </c>
      <c r="C96" s="366"/>
      <c r="D96" s="368" t="s">
        <v>124</v>
      </c>
      <c r="E96" s="380">
        <v>0.45</v>
      </c>
      <c r="F96" s="360">
        <v>465.51</v>
      </c>
      <c r="G96" s="380" t="s">
        <v>458</v>
      </c>
    </row>
    <row r="97" spans="1:7" ht="12.75" customHeight="1" x14ac:dyDescent="0.3">
      <c r="A97" s="380">
        <v>11</v>
      </c>
      <c r="B97" s="405" t="s">
        <v>513</v>
      </c>
      <c r="C97" s="397"/>
      <c r="D97" s="380" t="s">
        <v>15</v>
      </c>
      <c r="E97" s="380">
        <v>14</v>
      </c>
      <c r="F97" s="360">
        <v>12376.25</v>
      </c>
      <c r="G97" s="380" t="s">
        <v>500</v>
      </c>
    </row>
    <row r="98" spans="1:7" s="1" customFormat="1" ht="12.75" customHeight="1" x14ac:dyDescent="0.3">
      <c r="A98" s="409">
        <v>12</v>
      </c>
      <c r="B98" s="405" t="s">
        <v>560</v>
      </c>
      <c r="C98" s="366"/>
      <c r="D98" s="368" t="s">
        <v>21</v>
      </c>
      <c r="E98" s="368">
        <v>1</v>
      </c>
      <c r="F98" s="360">
        <v>1265.8499999999999</v>
      </c>
      <c r="G98" s="368" t="s">
        <v>500</v>
      </c>
    </row>
    <row r="99" spans="1:7" s="1" customFormat="1" ht="12.75" customHeight="1" x14ac:dyDescent="0.3">
      <c r="A99" s="380">
        <v>13</v>
      </c>
      <c r="B99" s="380" t="s">
        <v>538</v>
      </c>
      <c r="C99" s="366"/>
      <c r="D99" s="368" t="s">
        <v>21</v>
      </c>
      <c r="E99" s="368">
        <v>8</v>
      </c>
      <c r="F99" s="362">
        <v>8420.7900000000009</v>
      </c>
      <c r="G99" s="380" t="s">
        <v>500</v>
      </c>
    </row>
    <row r="100" spans="1:7" ht="12.75" customHeight="1" x14ac:dyDescent="0.3">
      <c r="A100" s="409">
        <v>14</v>
      </c>
      <c r="B100" s="390" t="s">
        <v>550</v>
      </c>
      <c r="C100" s="366"/>
      <c r="D100" s="368"/>
      <c r="E100" s="368"/>
      <c r="F100" s="362">
        <v>1092</v>
      </c>
      <c r="G100" s="368"/>
    </row>
    <row r="101" spans="1:7" ht="12.75" customHeight="1" x14ac:dyDescent="0.3">
      <c r="A101" s="368"/>
      <c r="B101" s="391" t="s">
        <v>24</v>
      </c>
      <c r="C101" s="366"/>
      <c r="D101" s="368"/>
      <c r="E101" s="368"/>
      <c r="F101" s="392">
        <f>SUM(F87:F100)</f>
        <v>112301.62000000002</v>
      </c>
      <c r="G101" s="368"/>
    </row>
    <row r="102" spans="1:7" s="1" customFormat="1" ht="12.75" customHeight="1" x14ac:dyDescent="0.3">
      <c r="A102" s="380"/>
      <c r="B102" s="393"/>
      <c r="C102" s="393"/>
      <c r="D102" s="380"/>
      <c r="E102" s="380"/>
      <c r="F102" s="394"/>
      <c r="G102" s="428"/>
    </row>
    <row r="103" spans="1:7" s="1" customFormat="1" ht="12.75" customHeight="1" x14ac:dyDescent="0.3">
      <c r="A103" s="380"/>
      <c r="B103" s="393"/>
      <c r="C103" s="393"/>
      <c r="D103" s="380"/>
      <c r="E103" s="491"/>
      <c r="F103" s="394"/>
      <c r="G103" s="428"/>
    </row>
    <row r="104" spans="1:7" s="1" customFormat="1" ht="12.75" customHeight="1" x14ac:dyDescent="0.3">
      <c r="A104" s="407"/>
      <c r="B104" s="619" t="s">
        <v>610</v>
      </c>
      <c r="C104" s="619"/>
      <c r="D104" s="619"/>
      <c r="E104" s="619"/>
      <c r="F104" s="619"/>
      <c r="G104" s="548">
        <v>112655.94</v>
      </c>
    </row>
    <row r="105" spans="1:7" s="1" customFormat="1" ht="12.75" customHeight="1" x14ac:dyDescent="0.3">
      <c r="A105" s="407"/>
      <c r="B105" s="549"/>
      <c r="C105" s="549"/>
      <c r="D105" s="620" t="s">
        <v>611</v>
      </c>
      <c r="E105" s="620"/>
      <c r="F105" s="620"/>
      <c r="G105" s="548">
        <v>228275.89</v>
      </c>
    </row>
    <row r="106" spans="1:7" s="1" customFormat="1" ht="12.75" customHeight="1" x14ac:dyDescent="0.3">
      <c r="A106" s="407"/>
      <c r="B106" s="549"/>
      <c r="C106" s="620" t="s">
        <v>612</v>
      </c>
      <c r="D106" s="620"/>
      <c r="E106" s="620"/>
      <c r="F106" s="620"/>
      <c r="G106" s="548">
        <v>112301.62</v>
      </c>
    </row>
    <row r="107" spans="1:7" s="1" customFormat="1" ht="12.75" customHeight="1" x14ac:dyDescent="0.3">
      <c r="A107" s="407"/>
      <c r="B107" s="549"/>
      <c r="C107" s="549"/>
      <c r="D107" s="620" t="s">
        <v>609</v>
      </c>
      <c r="E107" s="620"/>
      <c r="F107" s="620"/>
      <c r="G107" s="548">
        <v>24970.17</v>
      </c>
    </row>
    <row r="108" spans="1:7" s="1" customFormat="1" ht="12.75" customHeight="1" x14ac:dyDescent="0.3">
      <c r="A108" s="407"/>
      <c r="B108" s="620" t="s">
        <v>613</v>
      </c>
      <c r="C108" s="620"/>
      <c r="D108" s="620"/>
      <c r="E108" s="620"/>
      <c r="F108" s="620"/>
      <c r="G108" s="548">
        <f>G104+G105-G106-G107</f>
        <v>203660.04000000004</v>
      </c>
    </row>
    <row r="109" spans="1:7" s="1" customFormat="1" ht="12.75" customHeight="1" x14ac:dyDescent="0.3">
      <c r="A109" s="407"/>
      <c r="B109" s="406"/>
      <c r="C109" s="406"/>
      <c r="D109" s="407"/>
      <c r="E109" s="533"/>
      <c r="F109" s="534"/>
      <c r="G109" s="408"/>
    </row>
    <row r="110" spans="1:7" ht="12.75" customHeight="1" x14ac:dyDescent="0.3">
      <c r="A110" s="407"/>
      <c r="B110" s="406"/>
      <c r="C110" s="406"/>
      <c r="D110" s="407"/>
      <c r="E110" s="533"/>
      <c r="F110" s="534"/>
      <c r="G110" s="408"/>
    </row>
    <row r="111" spans="1:7" ht="12.75" customHeight="1" x14ac:dyDescent="0.3">
      <c r="A111" s="407"/>
      <c r="B111" s="406"/>
      <c r="C111" s="406"/>
      <c r="D111" s="407"/>
      <c r="E111" s="533"/>
      <c r="F111" s="534"/>
      <c r="G111" s="408"/>
    </row>
    <row r="112" spans="1:7" s="1" customFormat="1" ht="12.75" customHeight="1" x14ac:dyDescent="0.3">
      <c r="A112" s="407"/>
      <c r="B112" s="406"/>
      <c r="C112" s="406"/>
      <c r="D112" s="407"/>
      <c r="E112" s="533"/>
      <c r="F112" s="534"/>
      <c r="G112" s="408"/>
    </row>
    <row r="113" spans="1:7" s="1" customFormat="1" ht="12.75" customHeight="1" x14ac:dyDescent="0.3">
      <c r="A113" s="407"/>
      <c r="B113" s="406"/>
      <c r="C113" s="406"/>
      <c r="D113" s="407"/>
      <c r="E113" s="533"/>
      <c r="F113" s="534"/>
      <c r="G113" s="408"/>
    </row>
    <row r="114" spans="1:7" s="1" customFormat="1" ht="12.75" customHeight="1" x14ac:dyDescent="0.3">
      <c r="A114" s="407"/>
      <c r="B114" s="406"/>
      <c r="C114" s="406"/>
      <c r="D114" s="407"/>
      <c r="E114" s="533"/>
      <c r="F114" s="534"/>
      <c r="G114" s="408"/>
    </row>
    <row r="115" spans="1:7" s="1" customFormat="1" ht="12.75" customHeight="1" x14ac:dyDescent="0.3">
      <c r="A115" s="407"/>
      <c r="B115" s="406"/>
      <c r="C115" s="406"/>
      <c r="D115" s="407"/>
      <c r="E115" s="533"/>
      <c r="F115" s="534"/>
      <c r="G115" s="408"/>
    </row>
    <row r="116" spans="1:7" s="1" customFormat="1" ht="12.75" customHeight="1" x14ac:dyDescent="0.3">
      <c r="A116" s="407"/>
      <c r="B116" s="406"/>
      <c r="C116" s="406"/>
      <c r="D116" s="407"/>
      <c r="E116" s="533"/>
      <c r="F116" s="534"/>
      <c r="G116" s="408"/>
    </row>
    <row r="117" spans="1:7" s="1" customFormat="1" ht="12.75" customHeight="1" x14ac:dyDescent="0.3">
      <c r="A117" s="407"/>
      <c r="B117" s="406"/>
      <c r="C117" s="406"/>
      <c r="D117" s="407"/>
      <c r="E117" s="533"/>
      <c r="F117" s="534"/>
      <c r="G117" s="408"/>
    </row>
    <row r="118" spans="1:7" s="1" customFormat="1" ht="12.75" customHeight="1" x14ac:dyDescent="0.3">
      <c r="A118" s="407"/>
      <c r="B118" s="406"/>
      <c r="C118" s="406"/>
      <c r="D118" s="407"/>
      <c r="E118" s="533"/>
      <c r="F118" s="534"/>
      <c r="G118" s="408"/>
    </row>
    <row r="119" spans="1:7" s="1" customFormat="1" ht="12.75" customHeight="1" x14ac:dyDescent="0.3">
      <c r="A119" s="407"/>
      <c r="B119" s="406"/>
      <c r="C119" s="406"/>
      <c r="D119" s="407"/>
      <c r="E119" s="533"/>
      <c r="F119" s="534"/>
      <c r="G119" s="408"/>
    </row>
    <row r="120" spans="1:7" s="1" customFormat="1" ht="12.75" customHeight="1" x14ac:dyDescent="0.3">
      <c r="A120" s="407"/>
      <c r="B120" s="406"/>
      <c r="C120" s="406"/>
      <c r="D120" s="407"/>
      <c r="E120" s="533"/>
      <c r="F120" s="534"/>
      <c r="G120" s="408"/>
    </row>
    <row r="121" spans="1:7" ht="12.75" customHeight="1" x14ac:dyDescent="0.3">
      <c r="A121" s="621" t="s">
        <v>614</v>
      </c>
      <c r="B121" s="621"/>
      <c r="C121" s="621"/>
      <c r="D121" s="621"/>
      <c r="E121" s="621"/>
      <c r="F121" s="621"/>
      <c r="G121" s="621"/>
    </row>
    <row r="122" spans="1:7" ht="12.75" customHeight="1" x14ac:dyDescent="0.3">
      <c r="A122" s="622" t="s">
        <v>58</v>
      </c>
      <c r="B122" s="622"/>
      <c r="C122" s="622"/>
      <c r="D122" s="622"/>
      <c r="E122" s="622"/>
      <c r="F122" s="622"/>
      <c r="G122" s="622"/>
    </row>
    <row r="123" spans="1:7" ht="12.75" customHeight="1" x14ac:dyDescent="0.3">
      <c r="A123" s="632" t="s">
        <v>31</v>
      </c>
      <c r="B123" s="614"/>
      <c r="C123" s="614"/>
      <c r="D123" s="614"/>
      <c r="E123" s="614"/>
      <c r="F123" s="614"/>
      <c r="G123" s="615"/>
    </row>
    <row r="124" spans="1:7" ht="12.75" customHeight="1" x14ac:dyDescent="0.3">
      <c r="A124" s="380">
        <v>1</v>
      </c>
      <c r="B124" s="360" t="s">
        <v>106</v>
      </c>
      <c r="C124" s="361"/>
      <c r="D124" s="362" t="s">
        <v>15</v>
      </c>
      <c r="E124" s="362">
        <v>52</v>
      </c>
      <c r="F124" s="362">
        <v>82246.539999999994</v>
      </c>
      <c r="G124" s="362" t="s">
        <v>16</v>
      </c>
    </row>
    <row r="125" spans="1:7" ht="12.75" customHeight="1" x14ac:dyDescent="0.3">
      <c r="A125" s="373">
        <v>2</v>
      </c>
      <c r="B125" s="366" t="s">
        <v>107</v>
      </c>
      <c r="C125" s="366"/>
      <c r="D125" s="409" t="s">
        <v>21</v>
      </c>
      <c r="E125" s="409">
        <v>2</v>
      </c>
      <c r="F125" s="361">
        <v>1727.39</v>
      </c>
      <c r="G125" s="380" t="s">
        <v>16</v>
      </c>
    </row>
    <row r="126" spans="1:7" ht="12.75" customHeight="1" x14ac:dyDescent="0.3">
      <c r="A126" s="380">
        <v>3</v>
      </c>
      <c r="B126" s="397" t="s">
        <v>113</v>
      </c>
      <c r="C126" s="397"/>
      <c r="D126" s="380" t="s">
        <v>18</v>
      </c>
      <c r="E126" s="380">
        <v>25</v>
      </c>
      <c r="F126" s="362">
        <v>786.95</v>
      </c>
      <c r="G126" s="436" t="s">
        <v>28</v>
      </c>
    </row>
    <row r="127" spans="1:7" ht="12.75" customHeight="1" x14ac:dyDescent="0.3">
      <c r="A127" s="373">
        <v>4</v>
      </c>
      <c r="B127" s="397" t="s">
        <v>95</v>
      </c>
      <c r="C127" s="409"/>
      <c r="D127" s="380"/>
      <c r="E127" s="376"/>
      <c r="F127" s="362">
        <v>26454.639999999999</v>
      </c>
      <c r="G127" s="380" t="s">
        <v>19</v>
      </c>
    </row>
    <row r="128" spans="1:7" ht="12.75" customHeight="1" x14ac:dyDescent="0.3">
      <c r="A128" s="380">
        <v>5</v>
      </c>
      <c r="B128" s="397" t="s">
        <v>157</v>
      </c>
      <c r="C128" s="366"/>
      <c r="D128" s="380" t="s">
        <v>21</v>
      </c>
      <c r="E128" s="380">
        <v>4</v>
      </c>
      <c r="F128" s="362">
        <v>21932.46</v>
      </c>
      <c r="G128" s="368" t="s">
        <v>19</v>
      </c>
    </row>
    <row r="129" spans="1:7" ht="12.75" customHeight="1" x14ac:dyDescent="0.3">
      <c r="A129" s="373">
        <v>6</v>
      </c>
      <c r="B129" s="397" t="s">
        <v>158</v>
      </c>
      <c r="C129" s="397"/>
      <c r="D129" s="376" t="s">
        <v>159</v>
      </c>
      <c r="E129" s="380">
        <v>2</v>
      </c>
      <c r="F129" s="377">
        <v>9943.82</v>
      </c>
      <c r="G129" s="368" t="s">
        <v>19</v>
      </c>
    </row>
    <row r="130" spans="1:7" ht="12.75" customHeight="1" x14ac:dyDescent="0.3">
      <c r="A130" s="380">
        <v>7</v>
      </c>
      <c r="B130" s="397" t="s">
        <v>190</v>
      </c>
      <c r="C130" s="366">
        <v>18</v>
      </c>
      <c r="D130" s="376" t="s">
        <v>15</v>
      </c>
      <c r="E130" s="380">
        <v>0.7</v>
      </c>
      <c r="F130" s="377">
        <v>1223.75</v>
      </c>
      <c r="G130" s="368" t="s">
        <v>22</v>
      </c>
    </row>
    <row r="131" spans="1:7" ht="12.75" customHeight="1" x14ac:dyDescent="0.3">
      <c r="A131" s="373">
        <v>8</v>
      </c>
      <c r="B131" s="397" t="s">
        <v>217</v>
      </c>
      <c r="C131" s="366"/>
      <c r="D131" s="376"/>
      <c r="E131" s="380"/>
      <c r="F131" s="377">
        <v>430</v>
      </c>
      <c r="G131" s="368" t="s">
        <v>215</v>
      </c>
    </row>
    <row r="132" spans="1:7" ht="12.75" customHeight="1" x14ac:dyDescent="0.3">
      <c r="A132" s="492">
        <v>9</v>
      </c>
      <c r="B132" s="397" t="s">
        <v>562</v>
      </c>
      <c r="C132" s="366"/>
      <c r="D132" s="376" t="s">
        <v>233</v>
      </c>
      <c r="E132" s="380">
        <v>2</v>
      </c>
      <c r="F132" s="377">
        <v>150000</v>
      </c>
      <c r="G132" s="368" t="s">
        <v>215</v>
      </c>
    </row>
    <row r="133" spans="1:7" s="1" customFormat="1" ht="12.75" customHeight="1" x14ac:dyDescent="0.3">
      <c r="A133" s="373">
        <v>10</v>
      </c>
      <c r="B133" s="397" t="s">
        <v>376</v>
      </c>
      <c r="C133" s="366"/>
      <c r="D133" s="376" t="s">
        <v>121</v>
      </c>
      <c r="E133" s="491" t="s">
        <v>248</v>
      </c>
      <c r="F133" s="377">
        <v>44055.360000000001</v>
      </c>
      <c r="G133" s="368" t="s">
        <v>240</v>
      </c>
    </row>
    <row r="134" spans="1:7" s="1" customFormat="1" ht="12.75" customHeight="1" x14ac:dyDescent="0.3">
      <c r="A134" s="492">
        <v>11</v>
      </c>
      <c r="B134" s="397" t="s">
        <v>419</v>
      </c>
      <c r="C134" s="366"/>
      <c r="D134" s="376" t="s">
        <v>21</v>
      </c>
      <c r="E134" s="380">
        <v>3</v>
      </c>
      <c r="F134" s="377">
        <v>5629.82</v>
      </c>
      <c r="G134" s="368" t="s">
        <v>384</v>
      </c>
    </row>
    <row r="135" spans="1:7" s="1" customFormat="1" ht="12.75" customHeight="1" x14ac:dyDescent="0.3">
      <c r="A135" s="373">
        <v>12</v>
      </c>
      <c r="B135" s="397" t="s">
        <v>95</v>
      </c>
      <c r="C135" s="366"/>
      <c r="D135" s="376" t="s">
        <v>21</v>
      </c>
      <c r="E135" s="380">
        <v>1</v>
      </c>
      <c r="F135" s="377">
        <v>6655.33</v>
      </c>
      <c r="G135" s="368" t="s">
        <v>384</v>
      </c>
    </row>
    <row r="136" spans="1:7" s="1" customFormat="1" ht="12.75" customHeight="1" x14ac:dyDescent="0.3">
      <c r="A136" s="380">
        <v>13</v>
      </c>
      <c r="B136" s="397" t="s">
        <v>485</v>
      </c>
      <c r="C136" s="366"/>
      <c r="D136" s="380" t="s">
        <v>149</v>
      </c>
      <c r="E136" s="380">
        <v>1</v>
      </c>
      <c r="F136" s="377">
        <v>4073.67</v>
      </c>
      <c r="G136" s="368" t="s">
        <v>458</v>
      </c>
    </row>
    <row r="137" spans="1:7" s="1" customFormat="1" ht="12.75" customHeight="1" x14ac:dyDescent="0.3">
      <c r="A137" s="373">
        <v>12</v>
      </c>
      <c r="B137" s="368" t="s">
        <v>213</v>
      </c>
      <c r="C137" s="409"/>
      <c r="D137" s="380" t="s">
        <v>21</v>
      </c>
      <c r="E137" s="380">
        <v>3</v>
      </c>
      <c r="F137" s="362">
        <v>2736.56</v>
      </c>
      <c r="G137" s="380" t="s">
        <v>458</v>
      </c>
    </row>
    <row r="138" spans="1:7" s="1" customFormat="1" ht="12.75" customHeight="1" x14ac:dyDescent="0.3">
      <c r="A138" s="380">
        <v>13</v>
      </c>
      <c r="B138" s="397" t="s">
        <v>490</v>
      </c>
      <c r="C138" s="366"/>
      <c r="D138" s="376" t="s">
        <v>21</v>
      </c>
      <c r="E138" s="380">
        <v>24</v>
      </c>
      <c r="F138" s="377">
        <v>4912.25</v>
      </c>
      <c r="G138" s="368" t="s">
        <v>458</v>
      </c>
    </row>
    <row r="139" spans="1:7" ht="12.75" customHeight="1" x14ac:dyDescent="0.3">
      <c r="A139" s="373">
        <v>14</v>
      </c>
      <c r="B139" s="389" t="s">
        <v>534</v>
      </c>
      <c r="C139" s="366"/>
      <c r="D139" s="376" t="s">
        <v>18</v>
      </c>
      <c r="E139" s="380">
        <v>8.3000000000000007</v>
      </c>
      <c r="F139" s="377">
        <v>1441.42</v>
      </c>
      <c r="G139" s="368" t="s">
        <v>500</v>
      </c>
    </row>
    <row r="140" spans="1:7" ht="12.75" customHeight="1" x14ac:dyDescent="0.3">
      <c r="A140" s="380"/>
      <c r="B140" s="542" t="s">
        <v>24</v>
      </c>
      <c r="C140" s="393"/>
      <c r="D140" s="380"/>
      <c r="E140" s="380"/>
      <c r="F140" s="394">
        <f>SUM(F124:F139)</f>
        <v>364249.95999999996</v>
      </c>
      <c r="G140" s="429"/>
    </row>
    <row r="141" spans="1:7" s="1" customFormat="1" ht="12.75" customHeight="1" x14ac:dyDescent="0.3">
      <c r="A141" s="380"/>
      <c r="B141" s="619" t="s">
        <v>610</v>
      </c>
      <c r="C141" s="619"/>
      <c r="D141" s="619"/>
      <c r="E141" s="619"/>
      <c r="F141" s="619"/>
      <c r="G141" s="548">
        <v>-11816.69</v>
      </c>
    </row>
    <row r="142" spans="1:7" s="1" customFormat="1" ht="12.75" customHeight="1" x14ac:dyDescent="0.3">
      <c r="A142" s="380"/>
      <c r="B142" s="549"/>
      <c r="C142" s="549"/>
      <c r="D142" s="620" t="s">
        <v>611</v>
      </c>
      <c r="E142" s="620"/>
      <c r="F142" s="620"/>
      <c r="G142" s="548">
        <v>277910.78000000003</v>
      </c>
    </row>
    <row r="143" spans="1:7" s="1" customFormat="1" ht="12.75" customHeight="1" x14ac:dyDescent="0.3">
      <c r="A143" s="380"/>
      <c r="B143" s="549"/>
      <c r="C143" s="620" t="s">
        <v>612</v>
      </c>
      <c r="D143" s="620"/>
      <c r="E143" s="620"/>
      <c r="F143" s="620"/>
      <c r="G143" s="548">
        <v>364249.96</v>
      </c>
    </row>
    <row r="144" spans="1:7" ht="12.75" customHeight="1" x14ac:dyDescent="0.3">
      <c r="A144" s="380"/>
      <c r="B144" s="549"/>
      <c r="C144" s="549"/>
      <c r="D144" s="620" t="s">
        <v>609</v>
      </c>
      <c r="E144" s="620"/>
      <c r="F144" s="620"/>
      <c r="G144" s="548">
        <v>43947.08</v>
      </c>
    </row>
    <row r="145" spans="1:7" s="1" customFormat="1" ht="12.75" customHeight="1" x14ac:dyDescent="0.3">
      <c r="A145" s="380"/>
      <c r="B145" s="620" t="s">
        <v>613</v>
      </c>
      <c r="C145" s="620"/>
      <c r="D145" s="620"/>
      <c r="E145" s="620"/>
      <c r="F145" s="620"/>
      <c r="G145" s="548">
        <f>G141+G142-G143-G144</f>
        <v>-142102.95000000001</v>
      </c>
    </row>
    <row r="146" spans="1:7" s="1" customFormat="1" ht="12.75" customHeight="1" x14ac:dyDescent="0.3">
      <c r="A146" s="407"/>
      <c r="B146" s="549"/>
      <c r="C146" s="549"/>
      <c r="D146" s="549"/>
      <c r="E146" s="549"/>
      <c r="F146" s="549"/>
      <c r="G146" s="548"/>
    </row>
    <row r="147" spans="1:7" s="1" customFormat="1" ht="12.75" customHeight="1" x14ac:dyDescent="0.3">
      <c r="A147" s="407"/>
      <c r="B147" s="549"/>
      <c r="C147" s="549"/>
      <c r="D147" s="549"/>
      <c r="E147" s="549"/>
      <c r="F147" s="549"/>
      <c r="G147" s="548"/>
    </row>
    <row r="148" spans="1:7" s="1" customFormat="1" ht="12.75" customHeight="1" x14ac:dyDescent="0.3">
      <c r="A148" s="404"/>
      <c r="B148" s="404"/>
      <c r="C148" s="404"/>
      <c r="D148" s="404"/>
      <c r="E148" s="404"/>
      <c r="F148" s="404"/>
      <c r="G148" s="547"/>
    </row>
    <row r="149" spans="1:7" s="1" customFormat="1" ht="12.75" customHeight="1" x14ac:dyDescent="0.3">
      <c r="A149" s="404"/>
      <c r="B149" s="404"/>
      <c r="C149" s="404"/>
      <c r="D149" s="404"/>
      <c r="E149" s="404"/>
      <c r="F149" s="404"/>
      <c r="G149" s="547"/>
    </row>
    <row r="150" spans="1:7" s="1" customFormat="1" ht="12.75" customHeight="1" x14ac:dyDescent="0.3">
      <c r="A150" s="404"/>
      <c r="B150" s="404"/>
      <c r="C150" s="404"/>
      <c r="D150" s="404"/>
      <c r="E150" s="404"/>
      <c r="F150" s="404"/>
      <c r="G150" s="547"/>
    </row>
    <row r="151" spans="1:7" s="1" customFormat="1" ht="12.75" customHeight="1" x14ac:dyDescent="0.3">
      <c r="A151" s="404"/>
      <c r="B151" s="404"/>
      <c r="C151" s="404"/>
      <c r="D151" s="404"/>
      <c r="E151" s="404"/>
      <c r="F151" s="404"/>
      <c r="G151" s="547"/>
    </row>
    <row r="152" spans="1:7" s="1" customFormat="1" ht="12.75" customHeight="1" x14ac:dyDescent="0.3">
      <c r="A152" s="404"/>
      <c r="B152" s="404"/>
      <c r="C152" s="404"/>
      <c r="D152" s="404"/>
      <c r="E152" s="404"/>
      <c r="F152" s="404"/>
      <c r="G152" s="547"/>
    </row>
    <row r="153" spans="1:7" s="1" customFormat="1" ht="12.75" customHeight="1" x14ac:dyDescent="0.3">
      <c r="A153" s="404"/>
      <c r="B153" s="404"/>
      <c r="C153" s="404"/>
      <c r="D153" s="404"/>
      <c r="E153" s="404"/>
      <c r="F153" s="404"/>
      <c r="G153" s="547"/>
    </row>
    <row r="154" spans="1:7" s="1" customFormat="1" ht="12.75" customHeight="1" x14ac:dyDescent="0.3">
      <c r="A154" s="404"/>
      <c r="B154" s="404"/>
      <c r="C154" s="404"/>
      <c r="D154" s="404"/>
      <c r="E154" s="404"/>
      <c r="F154" s="404"/>
      <c r="G154" s="547"/>
    </row>
    <row r="155" spans="1:7" s="1" customFormat="1" ht="12.75" customHeight="1" x14ac:dyDescent="0.3">
      <c r="A155" s="404"/>
      <c r="B155" s="404"/>
      <c r="C155" s="404"/>
      <c r="D155" s="404"/>
      <c r="E155" s="404"/>
      <c r="F155" s="404"/>
      <c r="G155" s="547"/>
    </row>
    <row r="156" spans="1:7" s="1" customFormat="1" ht="12.75" customHeight="1" x14ac:dyDescent="0.3">
      <c r="A156" s="404"/>
      <c r="B156" s="404"/>
      <c r="C156" s="404"/>
      <c r="D156" s="404"/>
      <c r="E156" s="404"/>
      <c r="F156" s="404"/>
      <c r="G156" s="547"/>
    </row>
    <row r="157" spans="1:7" s="1" customFormat="1" ht="12.75" customHeight="1" x14ac:dyDescent="0.3">
      <c r="A157" s="404"/>
      <c r="B157" s="404"/>
      <c r="C157" s="404"/>
      <c r="D157" s="404"/>
      <c r="E157" s="404"/>
      <c r="F157" s="404"/>
      <c r="G157" s="547"/>
    </row>
    <row r="158" spans="1:7" ht="12.75" customHeight="1" x14ac:dyDescent="0.3">
      <c r="A158" s="621" t="s">
        <v>614</v>
      </c>
      <c r="B158" s="621"/>
      <c r="C158" s="621"/>
      <c r="D158" s="621"/>
      <c r="E158" s="621"/>
      <c r="F158" s="621"/>
      <c r="G158" s="621"/>
    </row>
    <row r="159" spans="1:7" ht="12.75" customHeight="1" x14ac:dyDescent="0.3">
      <c r="A159" s="622" t="s">
        <v>58</v>
      </c>
      <c r="B159" s="622"/>
      <c r="C159" s="622"/>
      <c r="D159" s="622"/>
      <c r="E159" s="622"/>
      <c r="F159" s="622"/>
      <c r="G159" s="622"/>
    </row>
    <row r="160" spans="1:7" ht="12.75" customHeight="1" x14ac:dyDescent="0.3">
      <c r="A160" s="628" t="s">
        <v>33</v>
      </c>
      <c r="B160" s="608"/>
      <c r="C160" s="608"/>
      <c r="D160" s="608"/>
      <c r="E160" s="608"/>
      <c r="F160" s="608"/>
      <c r="G160" s="609"/>
    </row>
    <row r="161" spans="1:7" ht="12.75" customHeight="1" x14ac:dyDescent="0.3">
      <c r="A161" s="380">
        <v>1</v>
      </c>
      <c r="B161" s="389" t="s">
        <v>554</v>
      </c>
      <c r="C161" s="397"/>
      <c r="D161" s="380" t="s">
        <v>18</v>
      </c>
      <c r="E161" s="380">
        <v>160</v>
      </c>
      <c r="F161" s="362">
        <v>913.17</v>
      </c>
      <c r="G161" s="380" t="s">
        <v>16</v>
      </c>
    </row>
    <row r="162" spans="1:7" ht="12.75" customHeight="1" x14ac:dyDescent="0.3">
      <c r="A162" s="380">
        <v>2</v>
      </c>
      <c r="B162" s="397" t="s">
        <v>209</v>
      </c>
      <c r="C162" s="397"/>
      <c r="D162" s="380" t="s">
        <v>15</v>
      </c>
      <c r="E162" s="380">
        <v>0.7</v>
      </c>
      <c r="F162" s="362">
        <v>1511.34</v>
      </c>
      <c r="G162" s="380" t="s">
        <v>17</v>
      </c>
    </row>
    <row r="163" spans="1:7" ht="12.75" customHeight="1" x14ac:dyDescent="0.3">
      <c r="A163" s="466">
        <v>3</v>
      </c>
      <c r="B163" s="397" t="s">
        <v>552</v>
      </c>
      <c r="C163" s="397"/>
      <c r="D163" s="380" t="s">
        <v>18</v>
      </c>
      <c r="E163" s="380">
        <v>7.79</v>
      </c>
      <c r="F163" s="362">
        <v>8980</v>
      </c>
      <c r="G163" s="466" t="s">
        <v>28</v>
      </c>
    </row>
    <row r="164" spans="1:7" ht="12.75" customHeight="1" x14ac:dyDescent="0.3">
      <c r="A164" s="368">
        <v>4</v>
      </c>
      <c r="B164" s="360" t="s">
        <v>117</v>
      </c>
      <c r="C164" s="360"/>
      <c r="D164" s="360" t="s">
        <v>18</v>
      </c>
      <c r="E164" s="368">
        <v>110</v>
      </c>
      <c r="F164" s="360">
        <v>3462.88</v>
      </c>
      <c r="G164" s="368" t="s">
        <v>28</v>
      </c>
    </row>
    <row r="165" spans="1:7" ht="12.75" customHeight="1" x14ac:dyDescent="0.3">
      <c r="A165" s="380">
        <v>5</v>
      </c>
      <c r="B165" s="360" t="s">
        <v>123</v>
      </c>
      <c r="C165" s="366"/>
      <c r="D165" s="360" t="s">
        <v>18</v>
      </c>
      <c r="E165" s="380">
        <v>40</v>
      </c>
      <c r="F165" s="360">
        <v>1259.2</v>
      </c>
      <c r="G165" s="368" t="s">
        <v>28</v>
      </c>
    </row>
    <row r="166" spans="1:7" ht="12.75" customHeight="1" x14ac:dyDescent="0.3">
      <c r="A166" s="368">
        <v>6</v>
      </c>
      <c r="B166" s="368" t="s">
        <v>191</v>
      </c>
      <c r="C166" s="380"/>
      <c r="D166" s="380"/>
      <c r="E166" s="380"/>
      <c r="F166" s="362">
        <v>62880.89</v>
      </c>
      <c r="G166" s="368" t="s">
        <v>22</v>
      </c>
    </row>
    <row r="167" spans="1:7" ht="12.75" customHeight="1" x14ac:dyDescent="0.3">
      <c r="A167" s="380">
        <v>7</v>
      </c>
      <c r="B167" s="366" t="s">
        <v>342</v>
      </c>
      <c r="C167" s="366"/>
      <c r="D167" s="368" t="s">
        <v>130</v>
      </c>
      <c r="E167" s="380">
        <v>1</v>
      </c>
      <c r="F167" s="360">
        <v>9914.7099999999991</v>
      </c>
      <c r="G167" s="368" t="s">
        <v>240</v>
      </c>
    </row>
    <row r="168" spans="1:7" ht="12.75" customHeight="1" x14ac:dyDescent="0.3">
      <c r="A168" s="368">
        <v>8</v>
      </c>
      <c r="B168" s="366" t="s">
        <v>289</v>
      </c>
      <c r="C168" s="366"/>
      <c r="D168" s="368" t="s">
        <v>18</v>
      </c>
      <c r="E168" s="368">
        <v>105</v>
      </c>
      <c r="F168" s="360">
        <v>96451.01</v>
      </c>
      <c r="G168" s="368" t="s">
        <v>272</v>
      </c>
    </row>
    <row r="169" spans="1:7" ht="12.75" customHeight="1" x14ac:dyDescent="0.3">
      <c r="A169" s="380">
        <v>9</v>
      </c>
      <c r="B169" s="366" t="s">
        <v>343</v>
      </c>
      <c r="C169" s="366"/>
      <c r="D169" s="368" t="s">
        <v>130</v>
      </c>
      <c r="E169" s="380">
        <v>1</v>
      </c>
      <c r="F169" s="360">
        <v>9916.77</v>
      </c>
      <c r="G169" s="368" t="s">
        <v>240</v>
      </c>
    </row>
    <row r="170" spans="1:7" ht="12.75" customHeight="1" x14ac:dyDescent="0.3">
      <c r="A170" s="368">
        <v>10</v>
      </c>
      <c r="B170" s="366" t="s">
        <v>353</v>
      </c>
      <c r="C170" s="366"/>
      <c r="D170" s="368" t="s">
        <v>18</v>
      </c>
      <c r="E170" s="368">
        <v>70.5</v>
      </c>
      <c r="F170" s="360">
        <v>69702.45</v>
      </c>
      <c r="G170" s="368" t="s">
        <v>272</v>
      </c>
    </row>
    <row r="171" spans="1:7" ht="12.75" customHeight="1" x14ac:dyDescent="0.3">
      <c r="A171" s="368">
        <v>11</v>
      </c>
      <c r="B171" s="366" t="s">
        <v>366</v>
      </c>
      <c r="C171" s="366">
        <v>58</v>
      </c>
      <c r="D171" s="368" t="s">
        <v>15</v>
      </c>
      <c r="E171" s="368">
        <v>2</v>
      </c>
      <c r="F171" s="360">
        <v>1913.97</v>
      </c>
      <c r="G171" s="368" t="s">
        <v>272</v>
      </c>
    </row>
    <row r="172" spans="1:7" s="1" customFormat="1" ht="12.75" customHeight="1" x14ac:dyDescent="0.3">
      <c r="A172" s="368">
        <v>12</v>
      </c>
      <c r="B172" s="417" t="s">
        <v>402</v>
      </c>
      <c r="C172" s="366">
        <v>34</v>
      </c>
      <c r="D172" s="368" t="s">
        <v>21</v>
      </c>
      <c r="E172" s="368">
        <v>2</v>
      </c>
      <c r="F172" s="360">
        <v>1143.3</v>
      </c>
      <c r="G172" s="368" t="s">
        <v>368</v>
      </c>
    </row>
    <row r="173" spans="1:7" s="1" customFormat="1" ht="12.75" customHeight="1" x14ac:dyDescent="0.3">
      <c r="A173" s="368">
        <v>13</v>
      </c>
      <c r="B173" s="366" t="s">
        <v>424</v>
      </c>
      <c r="C173" s="366"/>
      <c r="D173" s="368" t="s">
        <v>18</v>
      </c>
      <c r="E173" s="368">
        <v>1</v>
      </c>
      <c r="F173" s="360">
        <v>816.86</v>
      </c>
      <c r="G173" s="368" t="s">
        <v>384</v>
      </c>
    </row>
    <row r="174" spans="1:7" ht="12.75" customHeight="1" x14ac:dyDescent="0.3">
      <c r="A174" s="368">
        <v>14</v>
      </c>
      <c r="B174" s="389" t="s">
        <v>535</v>
      </c>
      <c r="C174" s="366"/>
      <c r="D174" s="380" t="s">
        <v>18</v>
      </c>
      <c r="E174" s="380">
        <v>11.5</v>
      </c>
      <c r="F174" s="362">
        <v>2035.92</v>
      </c>
      <c r="G174" s="368" t="s">
        <v>500</v>
      </c>
    </row>
    <row r="175" spans="1:7" ht="12.75" customHeight="1" x14ac:dyDescent="0.3">
      <c r="A175" s="368">
        <v>15</v>
      </c>
      <c r="B175" s="366" t="s">
        <v>548</v>
      </c>
      <c r="C175" s="366">
        <v>56</v>
      </c>
      <c r="D175" s="368" t="s">
        <v>15</v>
      </c>
      <c r="E175" s="368">
        <v>1.4</v>
      </c>
      <c r="F175" s="360">
        <v>1680.13</v>
      </c>
      <c r="G175" s="368" t="s">
        <v>500</v>
      </c>
    </row>
    <row r="176" spans="1:7" s="1" customFormat="1" ht="12.75" customHeight="1" x14ac:dyDescent="0.3">
      <c r="A176" s="368"/>
      <c r="B176" s="366"/>
      <c r="C176" s="366"/>
      <c r="D176" s="368"/>
      <c r="E176" s="368"/>
      <c r="F176" s="360"/>
      <c r="G176" s="368"/>
    </row>
    <row r="177" spans="1:7" s="1" customFormat="1" ht="12.75" customHeight="1" x14ac:dyDescent="0.3">
      <c r="A177" s="380"/>
      <c r="B177" s="393" t="s">
        <v>24</v>
      </c>
      <c r="C177" s="393"/>
      <c r="D177" s="380"/>
      <c r="E177" s="380"/>
      <c r="F177" s="394">
        <f>SUM(F161:F176)</f>
        <v>272582.59999999992</v>
      </c>
      <c r="G177" s="429"/>
    </row>
    <row r="178" spans="1:7" s="1" customFormat="1" ht="12.75" customHeight="1" x14ac:dyDescent="0.3">
      <c r="A178" s="407"/>
      <c r="B178" s="619" t="s">
        <v>610</v>
      </c>
      <c r="C178" s="619"/>
      <c r="D178" s="619"/>
      <c r="E178" s="619"/>
      <c r="F178" s="619"/>
      <c r="G178" s="548">
        <v>-3031.4</v>
      </c>
    </row>
    <row r="179" spans="1:7" s="1" customFormat="1" ht="12.75" customHeight="1" x14ac:dyDescent="0.3">
      <c r="A179" s="407"/>
      <c r="B179" s="549"/>
      <c r="C179" s="549"/>
      <c r="D179" s="620" t="s">
        <v>611</v>
      </c>
      <c r="E179" s="620"/>
      <c r="F179" s="620"/>
      <c r="G179" s="548">
        <v>254547.74</v>
      </c>
    </row>
    <row r="180" spans="1:7" ht="12.75" customHeight="1" x14ac:dyDescent="0.3">
      <c r="A180" s="407"/>
      <c r="B180" s="549"/>
      <c r="C180" s="620" t="s">
        <v>612</v>
      </c>
      <c r="D180" s="620"/>
      <c r="E180" s="620"/>
      <c r="F180" s="620"/>
      <c r="G180" s="548">
        <v>272582.59999999998</v>
      </c>
    </row>
    <row r="181" spans="1:7" ht="12.75" customHeight="1" x14ac:dyDescent="0.3">
      <c r="A181" s="407"/>
      <c r="B181" s="549"/>
      <c r="C181" s="549"/>
      <c r="D181" s="620" t="s">
        <v>609</v>
      </c>
      <c r="E181" s="620"/>
      <c r="F181" s="620"/>
      <c r="G181" s="548">
        <v>24769.759999999998</v>
      </c>
    </row>
    <row r="182" spans="1:7" ht="12.75" customHeight="1" x14ac:dyDescent="0.3">
      <c r="A182" s="407"/>
      <c r="B182" s="620" t="s">
        <v>613</v>
      </c>
      <c r="C182" s="620"/>
      <c r="D182" s="620"/>
      <c r="E182" s="620"/>
      <c r="F182" s="620"/>
      <c r="G182" s="548">
        <f>G178+G179-G180-G181</f>
        <v>-45836.019999999975</v>
      </c>
    </row>
    <row r="183" spans="1:7" s="1" customFormat="1" ht="12.75" customHeight="1" x14ac:dyDescent="0.3">
      <c r="A183" s="407"/>
      <c r="B183" s="549"/>
      <c r="C183" s="549"/>
      <c r="D183" s="549"/>
      <c r="E183" s="549"/>
      <c r="F183" s="549"/>
      <c r="G183" s="548"/>
    </row>
    <row r="184" spans="1:7" s="1" customFormat="1" ht="12.75" customHeight="1" x14ac:dyDescent="0.3">
      <c r="A184" s="407"/>
      <c r="B184" s="549"/>
      <c r="C184" s="549"/>
      <c r="D184" s="549"/>
      <c r="E184" s="549"/>
      <c r="F184" s="549"/>
      <c r="G184" s="548"/>
    </row>
    <row r="185" spans="1:7" s="1" customFormat="1" ht="12.75" customHeight="1" x14ac:dyDescent="0.3">
      <c r="A185" s="407"/>
      <c r="B185" s="550"/>
      <c r="C185" s="550"/>
      <c r="D185" s="550"/>
      <c r="E185" s="550"/>
      <c r="F185" s="550"/>
      <c r="G185" s="548"/>
    </row>
    <row r="186" spans="1:7" s="1" customFormat="1" ht="12.75" customHeight="1" x14ac:dyDescent="0.3">
      <c r="A186" s="407"/>
      <c r="B186" s="550"/>
      <c r="C186" s="550"/>
      <c r="D186" s="550"/>
      <c r="E186" s="550"/>
      <c r="F186" s="550"/>
      <c r="G186" s="548"/>
    </row>
    <row r="187" spans="1:7" s="1" customFormat="1" ht="12.75" customHeight="1" x14ac:dyDescent="0.3">
      <c r="A187" s="407"/>
      <c r="B187" s="550"/>
      <c r="C187" s="550"/>
      <c r="D187" s="550"/>
      <c r="E187" s="550"/>
      <c r="F187" s="550"/>
      <c r="G187" s="548"/>
    </row>
    <row r="188" spans="1:7" s="1" customFormat="1" ht="12.75" customHeight="1" x14ac:dyDescent="0.3">
      <c r="A188" s="407"/>
      <c r="B188" s="550"/>
      <c r="C188" s="550"/>
      <c r="D188" s="550"/>
      <c r="E188" s="550"/>
      <c r="F188" s="550"/>
      <c r="G188" s="548"/>
    </row>
    <row r="189" spans="1:7" s="1" customFormat="1" ht="12.75" customHeight="1" x14ac:dyDescent="0.3">
      <c r="A189" s="407"/>
      <c r="B189" s="550"/>
      <c r="C189" s="550"/>
      <c r="D189" s="550"/>
      <c r="E189" s="550"/>
      <c r="F189" s="550"/>
      <c r="G189" s="548"/>
    </row>
    <row r="190" spans="1:7" s="1" customFormat="1" ht="12.75" customHeight="1" x14ac:dyDescent="0.3">
      <c r="A190" s="407"/>
      <c r="B190" s="550"/>
      <c r="C190" s="550"/>
      <c r="D190" s="550"/>
      <c r="E190" s="550"/>
      <c r="F190" s="550"/>
      <c r="G190" s="548"/>
    </row>
    <row r="191" spans="1:7" s="1" customFormat="1" ht="12.75" customHeight="1" x14ac:dyDescent="0.3">
      <c r="A191" s="407"/>
      <c r="B191" s="550"/>
      <c r="C191" s="550"/>
      <c r="D191" s="550"/>
      <c r="E191" s="550"/>
      <c r="F191" s="550"/>
      <c r="G191" s="548"/>
    </row>
    <row r="192" spans="1:7" s="1" customFormat="1" ht="12.75" customHeight="1" x14ac:dyDescent="0.3">
      <c r="A192" s="407"/>
      <c r="B192" s="550"/>
      <c r="C192" s="550"/>
      <c r="D192" s="550"/>
      <c r="E192" s="550"/>
      <c r="F192" s="550"/>
      <c r="G192" s="548"/>
    </row>
    <row r="193" spans="1:7" s="1" customFormat="1" ht="12.75" customHeight="1" x14ac:dyDescent="0.3">
      <c r="A193" s="407"/>
      <c r="B193" s="550"/>
      <c r="C193" s="550"/>
      <c r="D193" s="550"/>
      <c r="E193" s="550"/>
      <c r="F193" s="550"/>
      <c r="G193" s="548"/>
    </row>
    <row r="194" spans="1:7" s="1" customFormat="1" ht="12.75" customHeight="1" x14ac:dyDescent="0.3">
      <c r="A194" s="407"/>
      <c r="B194" s="550"/>
      <c r="C194" s="550"/>
      <c r="D194" s="550"/>
      <c r="E194" s="550"/>
      <c r="F194" s="550"/>
      <c r="G194" s="548"/>
    </row>
    <row r="195" spans="1:7" ht="12.75" customHeight="1" x14ac:dyDescent="0.3">
      <c r="A195" s="621" t="s">
        <v>614</v>
      </c>
      <c r="B195" s="621"/>
      <c r="C195" s="621"/>
      <c r="D195" s="621"/>
      <c r="E195" s="621"/>
      <c r="F195" s="621"/>
      <c r="G195" s="621"/>
    </row>
    <row r="196" spans="1:7" ht="10.95" customHeight="1" x14ac:dyDescent="0.3">
      <c r="A196" s="622" t="s">
        <v>58</v>
      </c>
      <c r="B196" s="622"/>
      <c r="C196" s="622"/>
      <c r="D196" s="622"/>
      <c r="E196" s="622"/>
      <c r="F196" s="622"/>
      <c r="G196" s="622"/>
    </row>
    <row r="197" spans="1:7" ht="10.95" customHeight="1" x14ac:dyDescent="0.3">
      <c r="A197" s="628" t="s">
        <v>34</v>
      </c>
      <c r="B197" s="608"/>
      <c r="C197" s="608"/>
      <c r="D197" s="608"/>
      <c r="E197" s="608"/>
      <c r="F197" s="609"/>
      <c r="G197" s="553"/>
    </row>
    <row r="198" spans="1:7" ht="10.95" customHeight="1" x14ac:dyDescent="0.3">
      <c r="A198" s="380">
        <v>1</v>
      </c>
      <c r="B198" s="389" t="s">
        <v>554</v>
      </c>
      <c r="C198" s="397"/>
      <c r="D198" s="380" t="s">
        <v>18</v>
      </c>
      <c r="E198" s="436">
        <v>795.2</v>
      </c>
      <c r="F198" s="362">
        <v>4538.4399999999996</v>
      </c>
      <c r="G198" s="380" t="s">
        <v>16</v>
      </c>
    </row>
    <row r="199" spans="1:7" ht="10.95" customHeight="1" x14ac:dyDescent="0.3">
      <c r="A199" s="466">
        <v>2</v>
      </c>
      <c r="B199" s="397" t="s">
        <v>552</v>
      </c>
      <c r="C199" s="397"/>
      <c r="D199" s="380" t="s">
        <v>18</v>
      </c>
      <c r="E199" s="380">
        <v>9.43</v>
      </c>
      <c r="F199" s="362">
        <v>10870.12</v>
      </c>
      <c r="G199" s="466" t="s">
        <v>16</v>
      </c>
    </row>
    <row r="200" spans="1:7" ht="10.95" customHeight="1" x14ac:dyDescent="0.3">
      <c r="A200" s="368">
        <v>3</v>
      </c>
      <c r="B200" s="366" t="s">
        <v>20</v>
      </c>
      <c r="C200" s="366">
        <v>80</v>
      </c>
      <c r="D200" s="368" t="s">
        <v>21</v>
      </c>
      <c r="E200" s="368">
        <v>1</v>
      </c>
      <c r="F200" s="360">
        <v>568.67999999999995</v>
      </c>
      <c r="G200" s="409" t="s">
        <v>16</v>
      </c>
    </row>
    <row r="201" spans="1:7" ht="10.95" customHeight="1" x14ac:dyDescent="0.3">
      <c r="A201" s="492">
        <v>4</v>
      </c>
      <c r="B201" s="424" t="s">
        <v>108</v>
      </c>
      <c r="C201" s="364"/>
      <c r="D201" s="362" t="s">
        <v>18</v>
      </c>
      <c r="E201" s="365">
        <v>84</v>
      </c>
      <c r="F201" s="362">
        <v>66571.95</v>
      </c>
      <c r="G201" s="362" t="s">
        <v>16</v>
      </c>
    </row>
    <row r="202" spans="1:7" ht="10.95" customHeight="1" x14ac:dyDescent="0.3">
      <c r="A202" s="380">
        <v>5</v>
      </c>
      <c r="B202" s="360" t="s">
        <v>114</v>
      </c>
      <c r="C202" s="360"/>
      <c r="D202" s="360" t="s">
        <v>18</v>
      </c>
      <c r="E202" s="360">
        <v>30</v>
      </c>
      <c r="F202" s="360">
        <v>944.5</v>
      </c>
      <c r="G202" s="360" t="s">
        <v>28</v>
      </c>
    </row>
    <row r="203" spans="1:7" ht="10.95" customHeight="1" x14ac:dyDescent="0.3">
      <c r="A203" s="492">
        <v>6</v>
      </c>
      <c r="B203" s="377" t="s">
        <v>125</v>
      </c>
      <c r="C203" s="493"/>
      <c r="D203" s="377" t="s">
        <v>21</v>
      </c>
      <c r="E203" s="494">
        <v>1</v>
      </c>
      <c r="F203" s="377">
        <v>153.99</v>
      </c>
      <c r="G203" s="377" t="s">
        <v>28</v>
      </c>
    </row>
    <row r="204" spans="1:7" ht="10.95" customHeight="1" x14ac:dyDescent="0.3">
      <c r="A204" s="494">
        <v>7</v>
      </c>
      <c r="B204" s="422" t="s">
        <v>183</v>
      </c>
      <c r="C204" s="495"/>
      <c r="D204" s="377" t="s">
        <v>184</v>
      </c>
      <c r="E204" s="496" t="s">
        <v>185</v>
      </c>
      <c r="F204" s="422">
        <v>14110.72</v>
      </c>
      <c r="G204" s="377" t="s">
        <v>19</v>
      </c>
    </row>
    <row r="205" spans="1:7" ht="10.95" customHeight="1" x14ac:dyDescent="0.3">
      <c r="A205" s="497"/>
      <c r="B205" s="423" t="s">
        <v>160</v>
      </c>
      <c r="C205" s="497"/>
      <c r="D205" s="360"/>
      <c r="E205" s="360"/>
      <c r="F205" s="423"/>
      <c r="G205" s="360"/>
    </row>
    <row r="206" spans="1:7" ht="10.95" customHeight="1" x14ac:dyDescent="0.3">
      <c r="A206" s="492">
        <v>8</v>
      </c>
      <c r="B206" s="424" t="s">
        <v>227</v>
      </c>
      <c r="C206" s="361">
        <v>18</v>
      </c>
      <c r="D206" s="377" t="s">
        <v>18</v>
      </c>
      <c r="E206" s="365">
        <v>25</v>
      </c>
      <c r="F206" s="377">
        <v>25422.3</v>
      </c>
      <c r="G206" s="362" t="s">
        <v>215</v>
      </c>
    </row>
    <row r="207" spans="1:7" ht="10.95" customHeight="1" x14ac:dyDescent="0.3">
      <c r="A207" s="498">
        <v>9</v>
      </c>
      <c r="B207" s="424" t="s">
        <v>14</v>
      </c>
      <c r="C207" s="499">
        <v>58</v>
      </c>
      <c r="D207" s="377" t="s">
        <v>15</v>
      </c>
      <c r="E207" s="364">
        <v>0.45</v>
      </c>
      <c r="F207" s="362">
        <v>390.91</v>
      </c>
      <c r="G207" s="362" t="s">
        <v>215</v>
      </c>
    </row>
    <row r="208" spans="1:7" ht="10.95" customHeight="1" x14ac:dyDescent="0.3">
      <c r="A208" s="492">
        <v>10</v>
      </c>
      <c r="B208" s="360" t="s">
        <v>249</v>
      </c>
      <c r="C208" s="492">
        <v>33</v>
      </c>
      <c r="D208" s="362" t="s">
        <v>18</v>
      </c>
      <c r="E208" s="362">
        <v>12</v>
      </c>
      <c r="F208" s="362">
        <v>11022.83</v>
      </c>
      <c r="G208" s="362" t="s">
        <v>240</v>
      </c>
    </row>
    <row r="209" spans="1:7" ht="10.95" customHeight="1" x14ac:dyDescent="0.3">
      <c r="A209" s="498">
        <v>11</v>
      </c>
      <c r="B209" s="360" t="s">
        <v>250</v>
      </c>
      <c r="C209" s="499"/>
      <c r="D209" s="362" t="s">
        <v>18</v>
      </c>
      <c r="E209" s="362">
        <v>13</v>
      </c>
      <c r="F209" s="360">
        <v>11941.16</v>
      </c>
      <c r="G209" s="362" t="s">
        <v>240</v>
      </c>
    </row>
    <row r="210" spans="1:7" ht="10.95" customHeight="1" x14ac:dyDescent="0.3">
      <c r="A210" s="492">
        <v>12</v>
      </c>
      <c r="B210" s="360" t="s">
        <v>357</v>
      </c>
      <c r="C210" s="366">
        <v>78</v>
      </c>
      <c r="D210" s="362" t="s">
        <v>18</v>
      </c>
      <c r="E210" s="368">
        <v>25</v>
      </c>
      <c r="F210" s="360">
        <v>23006.55</v>
      </c>
      <c r="G210" s="362" t="s">
        <v>240</v>
      </c>
    </row>
    <row r="211" spans="1:7" ht="10.95" customHeight="1" x14ac:dyDescent="0.3">
      <c r="A211" s="498">
        <v>13</v>
      </c>
      <c r="B211" s="360" t="s">
        <v>358</v>
      </c>
      <c r="C211" s="397">
        <v>20</v>
      </c>
      <c r="D211" s="362" t="s">
        <v>18</v>
      </c>
      <c r="E211" s="376">
        <v>25.5</v>
      </c>
      <c r="F211" s="360">
        <v>23465.040000000001</v>
      </c>
      <c r="G211" s="362" t="s">
        <v>240</v>
      </c>
    </row>
    <row r="212" spans="1:7" ht="10.95" customHeight="1" x14ac:dyDescent="0.3">
      <c r="A212" s="492">
        <v>14</v>
      </c>
      <c r="B212" s="360" t="s">
        <v>20</v>
      </c>
      <c r="C212" s="397">
        <v>25</v>
      </c>
      <c r="D212" s="377" t="s">
        <v>21</v>
      </c>
      <c r="E212" s="376">
        <v>1</v>
      </c>
      <c r="F212" s="360">
        <v>571.65</v>
      </c>
      <c r="G212" s="362" t="s">
        <v>272</v>
      </c>
    </row>
    <row r="213" spans="1:7" s="1" customFormat="1" ht="10.95" customHeight="1" x14ac:dyDescent="0.3">
      <c r="A213" s="498">
        <v>15</v>
      </c>
      <c r="B213" s="360" t="s">
        <v>399</v>
      </c>
      <c r="C213" s="397">
        <v>1</v>
      </c>
      <c r="D213" s="377" t="s">
        <v>15</v>
      </c>
      <c r="E213" s="376">
        <v>2</v>
      </c>
      <c r="F213" s="360">
        <v>924.2</v>
      </c>
      <c r="G213" s="362" t="s">
        <v>368</v>
      </c>
    </row>
    <row r="214" spans="1:7" s="1" customFormat="1" ht="10.95" customHeight="1" x14ac:dyDescent="0.3">
      <c r="A214" s="492">
        <v>16</v>
      </c>
      <c r="B214" s="397" t="s">
        <v>423</v>
      </c>
      <c r="C214" s="397">
        <v>20</v>
      </c>
      <c r="D214" s="376" t="s">
        <v>21</v>
      </c>
      <c r="E214" s="376">
        <v>1</v>
      </c>
      <c r="F214" s="362">
        <v>592.53</v>
      </c>
      <c r="G214" s="362" t="s">
        <v>384</v>
      </c>
    </row>
    <row r="215" spans="1:7" s="1" customFormat="1" ht="10.95" customHeight="1" x14ac:dyDescent="0.3">
      <c r="A215" s="498">
        <v>17</v>
      </c>
      <c r="B215" s="360" t="s">
        <v>20</v>
      </c>
      <c r="C215" s="397">
        <v>49</v>
      </c>
      <c r="D215" s="376" t="s">
        <v>21</v>
      </c>
      <c r="E215" s="376">
        <v>1</v>
      </c>
      <c r="F215" s="362">
        <v>593.49</v>
      </c>
      <c r="G215" s="362" t="s">
        <v>458</v>
      </c>
    </row>
    <row r="216" spans="1:7" ht="10.95" customHeight="1" x14ac:dyDescent="0.3">
      <c r="A216" s="498">
        <v>19</v>
      </c>
      <c r="B216" s="426" t="s">
        <v>550</v>
      </c>
      <c r="C216" s="397"/>
      <c r="D216" s="376"/>
      <c r="E216" s="376"/>
      <c r="F216" s="362">
        <v>3934</v>
      </c>
      <c r="G216" s="362"/>
    </row>
    <row r="217" spans="1:7" ht="10.95" customHeight="1" x14ac:dyDescent="0.3">
      <c r="A217" s="492">
        <v>20</v>
      </c>
      <c r="B217" s="366" t="s">
        <v>529</v>
      </c>
      <c r="C217" s="397"/>
      <c r="D217" s="376" t="s">
        <v>21</v>
      </c>
      <c r="E217" s="376">
        <v>164</v>
      </c>
      <c r="F217" s="362">
        <v>414021</v>
      </c>
      <c r="G217" s="362"/>
    </row>
    <row r="218" spans="1:7" ht="10.95" customHeight="1" x14ac:dyDescent="0.3">
      <c r="A218" s="380"/>
      <c r="B218" s="393" t="s">
        <v>24</v>
      </c>
      <c r="C218" s="393"/>
      <c r="D218" s="380"/>
      <c r="E218" s="491"/>
      <c r="F218" s="394">
        <f>SUM(F198:F217)</f>
        <v>613644.06000000006</v>
      </c>
      <c r="G218" s="428"/>
    </row>
    <row r="219" spans="1:7" s="1" customFormat="1" ht="10.95" customHeight="1" x14ac:dyDescent="0.3">
      <c r="A219" s="407"/>
      <c r="B219" s="619" t="s">
        <v>610</v>
      </c>
      <c r="C219" s="619"/>
      <c r="D219" s="619"/>
      <c r="E219" s="619"/>
      <c r="F219" s="619"/>
      <c r="G219" s="548">
        <v>-9014.39</v>
      </c>
    </row>
    <row r="220" spans="1:7" s="1" customFormat="1" ht="10.95" customHeight="1" x14ac:dyDescent="0.3">
      <c r="A220" s="407"/>
      <c r="B220" s="549"/>
      <c r="C220" s="549"/>
      <c r="D220" s="620" t="s">
        <v>611</v>
      </c>
      <c r="E220" s="620"/>
      <c r="F220" s="620"/>
      <c r="G220" s="548">
        <v>625485.21</v>
      </c>
    </row>
    <row r="221" spans="1:7" s="1" customFormat="1" ht="10.95" customHeight="1" x14ac:dyDescent="0.3">
      <c r="A221" s="407"/>
      <c r="B221" s="549"/>
      <c r="C221" s="620" t="s">
        <v>612</v>
      </c>
      <c r="D221" s="620"/>
      <c r="E221" s="620"/>
      <c r="F221" s="620"/>
      <c r="G221" s="548">
        <v>613644.06000000006</v>
      </c>
    </row>
    <row r="222" spans="1:7" s="1" customFormat="1" ht="10.95" customHeight="1" x14ac:dyDescent="0.3">
      <c r="A222" s="407"/>
      <c r="B222" s="549"/>
      <c r="C222" s="549"/>
      <c r="D222" s="620" t="s">
        <v>609</v>
      </c>
      <c r="E222" s="620"/>
      <c r="F222" s="620"/>
      <c r="G222" s="548">
        <v>98498.2</v>
      </c>
    </row>
    <row r="223" spans="1:7" s="1" customFormat="1" ht="10.95" customHeight="1" x14ac:dyDescent="0.3">
      <c r="A223" s="407"/>
      <c r="B223" s="620" t="s">
        <v>613</v>
      </c>
      <c r="C223" s="620"/>
      <c r="D223" s="620"/>
      <c r="E223" s="620"/>
      <c r="F223" s="620"/>
      <c r="G223" s="548">
        <f>G219+G220-G221-G222</f>
        <v>-95671.440000000104</v>
      </c>
    </row>
    <row r="224" spans="1:7" ht="12.75" customHeight="1" x14ac:dyDescent="0.3">
      <c r="A224" s="407"/>
      <c r="B224" s="406"/>
      <c r="C224" s="406"/>
      <c r="D224" s="443"/>
      <c r="E224" s="535"/>
      <c r="F224" s="408"/>
      <c r="G224" s="443"/>
    </row>
    <row r="225" spans="1:7" s="1" customFormat="1" ht="12.75" customHeight="1" x14ac:dyDescent="0.3">
      <c r="A225" s="407"/>
      <c r="B225" s="406"/>
      <c r="C225" s="406"/>
      <c r="D225" s="443"/>
      <c r="E225" s="535"/>
      <c r="F225" s="408"/>
      <c r="G225" s="443"/>
    </row>
    <row r="226" spans="1:7" s="1" customFormat="1" ht="12.75" customHeight="1" x14ac:dyDescent="0.3">
      <c r="A226" s="407"/>
      <c r="B226" s="406"/>
      <c r="C226" s="406"/>
      <c r="D226" s="443"/>
      <c r="E226" s="535"/>
      <c r="F226" s="408"/>
      <c r="G226" s="443"/>
    </row>
    <row r="227" spans="1:7" s="1" customFormat="1" ht="12.75" customHeight="1" x14ac:dyDescent="0.3">
      <c r="A227" s="407"/>
      <c r="B227" s="406"/>
      <c r="C227" s="406"/>
      <c r="D227" s="443"/>
      <c r="E227" s="535"/>
      <c r="F227" s="408"/>
      <c r="G227" s="443"/>
    </row>
    <row r="228" spans="1:7" s="1" customFormat="1" ht="12.75" customHeight="1" x14ac:dyDescent="0.3">
      <c r="A228" s="407"/>
      <c r="B228" s="406"/>
      <c r="C228" s="406"/>
      <c r="D228" s="443"/>
      <c r="E228" s="535"/>
      <c r="F228" s="408"/>
      <c r="G228" s="443"/>
    </row>
    <row r="229" spans="1:7" s="1" customFormat="1" ht="12.75" customHeight="1" x14ac:dyDescent="0.3">
      <c r="A229" s="407"/>
      <c r="B229" s="406"/>
      <c r="C229" s="406"/>
      <c r="D229" s="443"/>
      <c r="E229" s="535"/>
      <c r="F229" s="408"/>
      <c r="G229" s="443"/>
    </row>
    <row r="230" spans="1:7" s="1" customFormat="1" ht="12.75" customHeight="1" x14ac:dyDescent="0.3">
      <c r="A230" s="407"/>
      <c r="B230" s="406"/>
      <c r="C230" s="406"/>
      <c r="D230" s="443"/>
      <c r="E230" s="535"/>
      <c r="F230" s="408"/>
      <c r="G230" s="443"/>
    </row>
    <row r="231" spans="1:7" s="1" customFormat="1" ht="12.75" customHeight="1" x14ac:dyDescent="0.3">
      <c r="A231" s="407"/>
      <c r="B231" s="406"/>
      <c r="C231" s="406"/>
      <c r="D231" s="443"/>
      <c r="E231" s="535"/>
      <c r="F231" s="408"/>
      <c r="G231" s="443"/>
    </row>
    <row r="232" spans="1:7" s="1" customFormat="1" ht="12.75" customHeight="1" x14ac:dyDescent="0.3">
      <c r="A232" s="407"/>
      <c r="B232" s="406"/>
      <c r="C232" s="406"/>
      <c r="D232" s="443"/>
      <c r="E232" s="535"/>
      <c r="F232" s="408"/>
      <c r="G232" s="443"/>
    </row>
    <row r="233" spans="1:7" s="1" customFormat="1" ht="12.75" customHeight="1" x14ac:dyDescent="0.3">
      <c r="A233" s="407"/>
      <c r="B233" s="406"/>
      <c r="C233" s="406"/>
      <c r="D233" s="443"/>
      <c r="E233" s="535"/>
      <c r="F233" s="408"/>
      <c r="G233" s="443"/>
    </row>
    <row r="234" spans="1:7" s="1" customFormat="1" ht="12.75" customHeight="1" x14ac:dyDescent="0.3">
      <c r="A234" s="407"/>
      <c r="B234" s="406"/>
      <c r="C234" s="406"/>
      <c r="D234" s="443"/>
      <c r="E234" s="535"/>
      <c r="F234" s="408"/>
      <c r="G234" s="443"/>
    </row>
    <row r="235" spans="1:7" s="1" customFormat="1" ht="12.75" customHeight="1" x14ac:dyDescent="0.3">
      <c r="A235" s="407"/>
      <c r="B235" s="406"/>
      <c r="C235" s="406"/>
      <c r="D235" s="443"/>
      <c r="E235" s="535"/>
      <c r="F235" s="408"/>
      <c r="G235" s="443"/>
    </row>
    <row r="236" spans="1:7" ht="12.75" customHeight="1" x14ac:dyDescent="0.3">
      <c r="A236" s="621" t="s">
        <v>614</v>
      </c>
      <c r="B236" s="621"/>
      <c r="C236" s="621"/>
      <c r="D236" s="621"/>
      <c r="E236" s="621"/>
      <c r="F236" s="621"/>
      <c r="G236" s="621"/>
    </row>
    <row r="237" spans="1:7" ht="11.55" customHeight="1" x14ac:dyDescent="0.3">
      <c r="A237" s="622" t="s">
        <v>58</v>
      </c>
      <c r="B237" s="622"/>
      <c r="C237" s="622"/>
      <c r="D237" s="622"/>
      <c r="E237" s="622"/>
      <c r="F237" s="622"/>
      <c r="G237" s="622"/>
    </row>
    <row r="238" spans="1:7" ht="11.55" customHeight="1" x14ac:dyDescent="0.3">
      <c r="A238" s="633" t="s">
        <v>35</v>
      </c>
      <c r="B238" s="610"/>
      <c r="C238" s="610"/>
      <c r="D238" s="610"/>
      <c r="E238" s="610"/>
      <c r="F238" s="611"/>
      <c r="G238" s="553"/>
    </row>
    <row r="239" spans="1:7" ht="11.55" customHeight="1" x14ac:dyDescent="0.3">
      <c r="A239" s="376">
        <v>1</v>
      </c>
      <c r="B239" s="375" t="s">
        <v>60</v>
      </c>
      <c r="C239" s="375"/>
      <c r="D239" s="376" t="s">
        <v>18</v>
      </c>
      <c r="E239" s="376">
        <v>99.8</v>
      </c>
      <c r="F239" s="377">
        <v>569.59</v>
      </c>
      <c r="G239" s="376" t="s">
        <v>28</v>
      </c>
    </row>
    <row r="240" spans="1:7" ht="11.55" customHeight="1" x14ac:dyDescent="0.3">
      <c r="A240" s="368"/>
      <c r="B240" s="366" t="s">
        <v>61</v>
      </c>
      <c r="C240" s="368"/>
      <c r="D240" s="368"/>
      <c r="E240" s="368"/>
      <c r="F240" s="360"/>
      <c r="G240" s="368"/>
    </row>
    <row r="241" spans="1:7" ht="11.55" customHeight="1" x14ac:dyDescent="0.3">
      <c r="A241" s="368">
        <v>2</v>
      </c>
      <c r="B241" s="366" t="s">
        <v>80</v>
      </c>
      <c r="C241" s="366"/>
      <c r="D241" s="370" t="s">
        <v>81</v>
      </c>
      <c r="E241" s="368">
        <v>1</v>
      </c>
      <c r="F241" s="430">
        <v>94136.4</v>
      </c>
      <c r="G241" s="368" t="s">
        <v>28</v>
      </c>
    </row>
    <row r="242" spans="1:7" ht="11.55" customHeight="1" x14ac:dyDescent="0.3">
      <c r="A242" s="380">
        <v>4</v>
      </c>
      <c r="B242" s="368" t="s">
        <v>191</v>
      </c>
      <c r="C242" s="380"/>
      <c r="D242" s="380"/>
      <c r="E242" s="380"/>
      <c r="F242" s="362">
        <v>83672.53</v>
      </c>
      <c r="G242" s="368" t="s">
        <v>22</v>
      </c>
    </row>
    <row r="243" spans="1:7" ht="11.55" customHeight="1" x14ac:dyDescent="0.3">
      <c r="A243" s="368">
        <v>6</v>
      </c>
      <c r="B243" s="366" t="s">
        <v>193</v>
      </c>
      <c r="C243" s="366"/>
      <c r="D243" s="368" t="s">
        <v>21</v>
      </c>
      <c r="E243" s="376">
        <v>5</v>
      </c>
      <c r="F243" s="360">
        <v>34855.68</v>
      </c>
      <c r="G243" s="380" t="s">
        <v>22</v>
      </c>
    </row>
    <row r="244" spans="1:7" ht="11.55" customHeight="1" x14ac:dyDescent="0.3">
      <c r="A244" s="368">
        <v>7</v>
      </c>
      <c r="B244" s="368" t="s">
        <v>20</v>
      </c>
      <c r="C244" s="409" t="s">
        <v>194</v>
      </c>
      <c r="D244" s="368" t="s">
        <v>21</v>
      </c>
      <c r="E244" s="380">
        <v>2</v>
      </c>
      <c r="F244" s="362">
        <v>1143.3</v>
      </c>
      <c r="G244" s="380" t="s">
        <v>22</v>
      </c>
    </row>
    <row r="245" spans="1:7" ht="11.55" customHeight="1" x14ac:dyDescent="0.3">
      <c r="A245" s="368">
        <v>8</v>
      </c>
      <c r="B245" s="368" t="s">
        <v>157</v>
      </c>
      <c r="C245" s="409"/>
      <c r="D245" s="376" t="s">
        <v>21</v>
      </c>
      <c r="E245" s="376">
        <v>4</v>
      </c>
      <c r="F245" s="362">
        <v>24269.73</v>
      </c>
      <c r="G245" s="380" t="s">
        <v>240</v>
      </c>
    </row>
    <row r="246" spans="1:7" s="1" customFormat="1" ht="11.55" customHeight="1" x14ac:dyDescent="0.3">
      <c r="A246" s="368">
        <v>9</v>
      </c>
      <c r="B246" s="368" t="s">
        <v>251</v>
      </c>
      <c r="C246" s="380"/>
      <c r="D246" s="380"/>
      <c r="E246" s="380"/>
      <c r="F246" s="362">
        <v>86116.42</v>
      </c>
      <c r="G246" s="380" t="s">
        <v>240</v>
      </c>
    </row>
    <row r="247" spans="1:7" ht="11.55" customHeight="1" x14ac:dyDescent="0.3">
      <c r="A247" s="368">
        <v>10</v>
      </c>
      <c r="B247" s="368" t="s">
        <v>291</v>
      </c>
      <c r="C247" s="368">
        <v>28</v>
      </c>
      <c r="D247" s="380" t="s">
        <v>15</v>
      </c>
      <c r="E247" s="380">
        <v>2</v>
      </c>
      <c r="F247" s="362">
        <v>2465.13</v>
      </c>
      <c r="G247" s="380" t="s">
        <v>240</v>
      </c>
    </row>
    <row r="248" spans="1:7" ht="11.55" customHeight="1" x14ac:dyDescent="0.3">
      <c r="A248" s="368">
        <v>11</v>
      </c>
      <c r="B248" s="368" t="s">
        <v>491</v>
      </c>
      <c r="C248" s="368"/>
      <c r="D248" s="380" t="s">
        <v>18</v>
      </c>
      <c r="E248" s="380">
        <v>360</v>
      </c>
      <c r="F248" s="362">
        <v>5843.32</v>
      </c>
      <c r="G248" s="380" t="s">
        <v>240</v>
      </c>
    </row>
    <row r="249" spans="1:7" s="1" customFormat="1" ht="11.55" customHeight="1" x14ac:dyDescent="0.3">
      <c r="A249" s="368">
        <v>12</v>
      </c>
      <c r="B249" s="368" t="s">
        <v>292</v>
      </c>
      <c r="C249" s="368"/>
      <c r="D249" s="380" t="s">
        <v>18</v>
      </c>
      <c r="E249" s="380">
        <v>3.08</v>
      </c>
      <c r="F249" s="362">
        <v>1399.56</v>
      </c>
      <c r="G249" s="380" t="s">
        <v>272</v>
      </c>
    </row>
    <row r="250" spans="1:7" ht="11.55" customHeight="1" x14ac:dyDescent="0.3">
      <c r="A250" s="368">
        <v>13</v>
      </c>
      <c r="B250" s="368" t="s">
        <v>352</v>
      </c>
      <c r="C250" s="368"/>
      <c r="D250" s="380" t="s">
        <v>18</v>
      </c>
      <c r="E250" s="380">
        <v>45.5</v>
      </c>
      <c r="F250" s="362">
        <v>6235.11</v>
      </c>
      <c r="G250" s="380" t="s">
        <v>272</v>
      </c>
    </row>
    <row r="251" spans="1:7" ht="11.55" customHeight="1" x14ac:dyDescent="0.3">
      <c r="A251" s="368">
        <v>14</v>
      </c>
      <c r="B251" s="402" t="s">
        <v>540</v>
      </c>
      <c r="C251" s="409"/>
      <c r="D251" s="368" t="s">
        <v>21</v>
      </c>
      <c r="E251" s="380">
        <v>2</v>
      </c>
      <c r="F251" s="362">
        <v>2891</v>
      </c>
      <c r="G251" s="380" t="s">
        <v>272</v>
      </c>
    </row>
    <row r="252" spans="1:7" ht="11.55" customHeight="1" x14ac:dyDescent="0.3">
      <c r="A252" s="368">
        <v>15</v>
      </c>
      <c r="B252" s="368" t="s">
        <v>204</v>
      </c>
      <c r="C252" s="368"/>
      <c r="D252" s="380" t="s">
        <v>18</v>
      </c>
      <c r="E252" s="380">
        <v>10</v>
      </c>
      <c r="F252" s="362">
        <v>10754.35</v>
      </c>
      <c r="G252" s="380" t="s">
        <v>368</v>
      </c>
    </row>
    <row r="253" spans="1:7" s="1" customFormat="1" ht="11.55" customHeight="1" x14ac:dyDescent="0.3">
      <c r="A253" s="368">
        <v>16</v>
      </c>
      <c r="B253" s="368" t="s">
        <v>403</v>
      </c>
      <c r="C253" s="368">
        <v>69</v>
      </c>
      <c r="D253" s="380" t="s">
        <v>397</v>
      </c>
      <c r="E253" s="380">
        <v>2</v>
      </c>
      <c r="F253" s="362">
        <v>526.86</v>
      </c>
      <c r="G253" s="380" t="s">
        <v>368</v>
      </c>
    </row>
    <row r="254" spans="1:7" s="1" customFormat="1" ht="11.55" customHeight="1" x14ac:dyDescent="0.3">
      <c r="A254" s="368">
        <v>17</v>
      </c>
      <c r="B254" s="368" t="s">
        <v>477</v>
      </c>
      <c r="C254" s="409"/>
      <c r="D254" s="380" t="s">
        <v>121</v>
      </c>
      <c r="E254" s="491" t="s">
        <v>252</v>
      </c>
      <c r="F254" s="362">
        <v>44334.55</v>
      </c>
      <c r="G254" s="380" t="s">
        <v>458</v>
      </c>
    </row>
    <row r="255" spans="1:7" s="1" customFormat="1" ht="11.55" customHeight="1" x14ac:dyDescent="0.3">
      <c r="A255" s="368">
        <v>18</v>
      </c>
      <c r="B255" s="417" t="s">
        <v>514</v>
      </c>
      <c r="C255" s="409">
        <v>57</v>
      </c>
      <c r="D255" s="368" t="s">
        <v>21</v>
      </c>
      <c r="E255" s="380">
        <v>2</v>
      </c>
      <c r="F255" s="362">
        <v>1186.98</v>
      </c>
      <c r="G255" s="380" t="s">
        <v>458</v>
      </c>
    </row>
    <row r="256" spans="1:7" ht="11.55" customHeight="1" x14ac:dyDescent="0.3">
      <c r="A256" s="368">
        <v>19</v>
      </c>
      <c r="B256" s="366" t="s">
        <v>563</v>
      </c>
      <c r="C256" s="409"/>
      <c r="D256" s="368" t="s">
        <v>21</v>
      </c>
      <c r="E256" s="380">
        <v>1</v>
      </c>
      <c r="F256" s="362">
        <v>1437.56</v>
      </c>
      <c r="G256" s="380" t="s">
        <v>500</v>
      </c>
    </row>
    <row r="257" spans="1:7" s="1" customFormat="1" ht="11.55" customHeight="1" x14ac:dyDescent="0.3">
      <c r="A257" s="368">
        <v>20</v>
      </c>
      <c r="B257" s="390" t="s">
        <v>550</v>
      </c>
      <c r="C257" s="409"/>
      <c r="D257" s="380"/>
      <c r="E257" s="491"/>
      <c r="F257" s="362">
        <v>3507</v>
      </c>
      <c r="G257" s="380"/>
    </row>
    <row r="258" spans="1:7" s="1" customFormat="1" ht="11.55" customHeight="1" x14ac:dyDescent="0.3">
      <c r="A258" s="380"/>
      <c r="B258" s="393" t="s">
        <v>24</v>
      </c>
      <c r="C258" s="393"/>
      <c r="D258" s="380"/>
      <c r="E258" s="491"/>
      <c r="F258" s="394">
        <f>SUM(F239:F257)</f>
        <v>405345.06999999989</v>
      </c>
      <c r="G258" s="428"/>
    </row>
    <row r="259" spans="1:7" s="1" customFormat="1" ht="11.55" customHeight="1" x14ac:dyDescent="0.3">
      <c r="A259" s="407"/>
      <c r="B259" s="619" t="s">
        <v>610</v>
      </c>
      <c r="C259" s="619"/>
      <c r="D259" s="619"/>
      <c r="E259" s="619"/>
      <c r="F259" s="619"/>
      <c r="G259" s="548">
        <v>16611.25</v>
      </c>
    </row>
    <row r="260" spans="1:7" s="1" customFormat="1" ht="11.55" customHeight="1" x14ac:dyDescent="0.3">
      <c r="A260" s="407"/>
      <c r="B260" s="549"/>
      <c r="C260" s="549"/>
      <c r="D260" s="620" t="s">
        <v>611</v>
      </c>
      <c r="E260" s="620"/>
      <c r="F260" s="620"/>
      <c r="G260" s="548">
        <v>382742.87</v>
      </c>
    </row>
    <row r="261" spans="1:7" s="1" customFormat="1" ht="11.55" customHeight="1" x14ac:dyDescent="0.3">
      <c r="A261" s="407"/>
      <c r="B261" s="549"/>
      <c r="C261" s="620" t="s">
        <v>612</v>
      </c>
      <c r="D261" s="620"/>
      <c r="E261" s="620"/>
      <c r="F261" s="620"/>
      <c r="G261" s="548">
        <v>405345.07</v>
      </c>
    </row>
    <row r="262" spans="1:7" s="1" customFormat="1" ht="11.55" customHeight="1" x14ac:dyDescent="0.3">
      <c r="A262" s="407"/>
      <c r="B262" s="549"/>
      <c r="C262" s="549"/>
      <c r="D262" s="620" t="s">
        <v>609</v>
      </c>
      <c r="E262" s="620"/>
      <c r="F262" s="620"/>
      <c r="G262" s="548">
        <v>25037.89</v>
      </c>
    </row>
    <row r="263" spans="1:7" s="1" customFormat="1" ht="11.55" customHeight="1" x14ac:dyDescent="0.3">
      <c r="A263" s="407"/>
      <c r="B263" s="620" t="s">
        <v>613</v>
      </c>
      <c r="C263" s="620"/>
      <c r="D263" s="620"/>
      <c r="E263" s="620"/>
      <c r="F263" s="620"/>
      <c r="G263" s="548">
        <f>G259+G260-G261-G262</f>
        <v>-31028.840000000011</v>
      </c>
    </row>
    <row r="264" spans="1:7" ht="11.55" customHeight="1" x14ac:dyDescent="0.3">
      <c r="A264" s="407"/>
      <c r="B264" s="406"/>
      <c r="C264" s="406"/>
      <c r="D264" s="407"/>
      <c r="E264" s="533"/>
      <c r="F264" s="534"/>
      <c r="G264" s="408"/>
    </row>
    <row r="265" spans="1:7" ht="11.55" customHeight="1" x14ac:dyDescent="0.3">
      <c r="A265" s="407"/>
      <c r="B265" s="406"/>
      <c r="C265" s="406"/>
      <c r="D265" s="407"/>
      <c r="E265" s="533"/>
      <c r="F265" s="534"/>
      <c r="G265" s="408"/>
    </row>
    <row r="266" spans="1:7" ht="11.55" customHeight="1" x14ac:dyDescent="0.3">
      <c r="A266" s="407"/>
      <c r="B266" s="406"/>
      <c r="C266" s="406"/>
      <c r="D266" s="407"/>
      <c r="E266" s="407"/>
      <c r="F266" s="534"/>
      <c r="G266" s="408"/>
    </row>
    <row r="267" spans="1:7" s="1" customFormat="1" ht="11.55" customHeight="1" x14ac:dyDescent="0.3">
      <c r="A267" s="407"/>
      <c r="B267" s="406"/>
      <c r="C267" s="406"/>
      <c r="D267" s="407"/>
      <c r="E267" s="407"/>
      <c r="F267" s="534"/>
      <c r="G267" s="408"/>
    </row>
    <row r="268" spans="1:7" s="1" customFormat="1" ht="11.55" customHeight="1" x14ac:dyDescent="0.3">
      <c r="A268" s="407"/>
      <c r="B268" s="406"/>
      <c r="C268" s="406"/>
      <c r="D268" s="407"/>
      <c r="E268" s="407"/>
      <c r="F268" s="534"/>
      <c r="G268" s="408"/>
    </row>
    <row r="269" spans="1:7" s="1" customFormat="1" ht="11.55" customHeight="1" x14ac:dyDescent="0.3">
      <c r="A269" s="407"/>
      <c r="B269" s="406"/>
      <c r="C269" s="406"/>
      <c r="D269" s="407"/>
      <c r="E269" s="407"/>
      <c r="F269" s="534"/>
      <c r="G269" s="408"/>
    </row>
    <row r="270" spans="1:7" s="1" customFormat="1" ht="11.55" customHeight="1" x14ac:dyDescent="0.3">
      <c r="A270" s="407"/>
      <c r="B270" s="406"/>
      <c r="C270" s="406"/>
      <c r="D270" s="407"/>
      <c r="E270" s="407"/>
      <c r="F270" s="534"/>
      <c r="G270" s="408"/>
    </row>
    <row r="271" spans="1:7" s="1" customFormat="1" ht="11.55" customHeight="1" x14ac:dyDescent="0.3">
      <c r="A271" s="407"/>
      <c r="B271" s="406"/>
      <c r="C271" s="406"/>
      <c r="D271" s="407"/>
      <c r="E271" s="407"/>
      <c r="F271" s="534"/>
      <c r="G271" s="408"/>
    </row>
    <row r="272" spans="1:7" s="1" customFormat="1" ht="11.55" customHeight="1" x14ac:dyDescent="0.3">
      <c r="A272" s="407"/>
      <c r="B272" s="406"/>
      <c r="C272" s="406"/>
      <c r="D272" s="407"/>
      <c r="E272" s="407"/>
      <c r="F272" s="534"/>
      <c r="G272" s="408"/>
    </row>
    <row r="273" spans="1:7" s="1" customFormat="1" ht="11.55" customHeight="1" x14ac:dyDescent="0.3">
      <c r="A273" s="407"/>
      <c r="B273" s="406"/>
      <c r="C273" s="406"/>
      <c r="D273" s="407"/>
      <c r="E273" s="407"/>
      <c r="F273" s="534"/>
      <c r="G273" s="408"/>
    </row>
    <row r="274" spans="1:7" s="1" customFormat="1" ht="11.55" customHeight="1" x14ac:dyDescent="0.3">
      <c r="A274" s="407"/>
      <c r="B274" s="406"/>
      <c r="C274" s="406"/>
      <c r="D274" s="407"/>
      <c r="E274" s="407"/>
      <c r="F274" s="534"/>
      <c r="G274" s="408"/>
    </row>
    <row r="275" spans="1:7" s="1" customFormat="1" ht="11.55" customHeight="1" x14ac:dyDescent="0.3">
      <c r="A275" s="407"/>
      <c r="B275" s="406"/>
      <c r="C275" s="406"/>
      <c r="D275" s="407"/>
      <c r="E275" s="407"/>
      <c r="F275" s="534"/>
      <c r="G275" s="408"/>
    </row>
    <row r="276" spans="1:7" ht="11.55" customHeight="1" x14ac:dyDescent="0.3">
      <c r="A276" s="621" t="s">
        <v>614</v>
      </c>
      <c r="B276" s="621"/>
      <c r="C276" s="621"/>
      <c r="D276" s="621"/>
      <c r="E276" s="621"/>
      <c r="F276" s="621"/>
      <c r="G276" s="621"/>
    </row>
    <row r="277" spans="1:7" ht="11.55" customHeight="1" x14ac:dyDescent="0.3">
      <c r="A277" s="622" t="s">
        <v>58</v>
      </c>
      <c r="B277" s="622"/>
      <c r="C277" s="622"/>
      <c r="D277" s="622"/>
      <c r="E277" s="622"/>
      <c r="F277" s="622"/>
      <c r="G277" s="622"/>
    </row>
    <row r="278" spans="1:7" ht="11.55" customHeight="1" x14ac:dyDescent="0.3">
      <c r="A278" s="628" t="s">
        <v>36</v>
      </c>
      <c r="B278" s="608"/>
      <c r="C278" s="608"/>
      <c r="D278" s="608"/>
      <c r="E278" s="608"/>
      <c r="F278" s="609"/>
      <c r="G278" s="553"/>
    </row>
    <row r="279" spans="1:7" ht="11.55" customHeight="1" x14ac:dyDescent="0.3">
      <c r="A279" s="376">
        <v>1</v>
      </c>
      <c r="B279" s="375" t="s">
        <v>60</v>
      </c>
      <c r="C279" s="375"/>
      <c r="D279" s="376" t="s">
        <v>18</v>
      </c>
      <c r="E279" s="376">
        <v>369.8</v>
      </c>
      <c r="F279" s="376">
        <v>2110.56</v>
      </c>
      <c r="G279" s="376" t="s">
        <v>16</v>
      </c>
    </row>
    <row r="280" spans="1:7" ht="11.55" customHeight="1" x14ac:dyDescent="0.3">
      <c r="A280" s="368"/>
      <c r="B280" s="366" t="s">
        <v>61</v>
      </c>
      <c r="C280" s="368"/>
      <c r="D280" s="368"/>
      <c r="E280" s="368"/>
      <c r="F280" s="368"/>
      <c r="G280" s="368"/>
    </row>
    <row r="281" spans="1:7" ht="11.55" customHeight="1" x14ac:dyDescent="0.3">
      <c r="A281" s="368">
        <v>2</v>
      </c>
      <c r="B281" s="366" t="s">
        <v>109</v>
      </c>
      <c r="C281" s="367"/>
      <c r="D281" s="368" t="s">
        <v>15</v>
      </c>
      <c r="E281" s="369">
        <v>338</v>
      </c>
      <c r="F281" s="369">
        <v>146336.71</v>
      </c>
      <c r="G281" s="368" t="s">
        <v>16</v>
      </c>
    </row>
    <row r="282" spans="1:7" ht="11.55" customHeight="1" x14ac:dyDescent="0.3">
      <c r="A282" s="368">
        <v>3</v>
      </c>
      <c r="B282" s="380" t="s">
        <v>80</v>
      </c>
      <c r="C282" s="368"/>
      <c r="D282" s="368" t="s">
        <v>81</v>
      </c>
      <c r="E282" s="368">
        <v>1</v>
      </c>
      <c r="F282" s="369">
        <v>70084.53</v>
      </c>
      <c r="G282" s="368" t="s">
        <v>17</v>
      </c>
    </row>
    <row r="283" spans="1:7" ht="11.55" customHeight="1" x14ac:dyDescent="0.3">
      <c r="A283" s="380">
        <v>4</v>
      </c>
      <c r="B283" s="366" t="s">
        <v>20</v>
      </c>
      <c r="C283" s="366">
        <v>80</v>
      </c>
      <c r="D283" s="368" t="s">
        <v>21</v>
      </c>
      <c r="E283" s="368">
        <v>1</v>
      </c>
      <c r="F283" s="369">
        <v>552.30999999999995</v>
      </c>
      <c r="G283" s="368" t="s">
        <v>28</v>
      </c>
    </row>
    <row r="284" spans="1:7" ht="11.55" customHeight="1" x14ac:dyDescent="0.3">
      <c r="A284" s="368">
        <v>5</v>
      </c>
      <c r="B284" s="368" t="s">
        <v>161</v>
      </c>
      <c r="C284" s="368"/>
      <c r="D284" s="368"/>
      <c r="E284" s="368"/>
      <c r="F284" s="369">
        <v>64317.54</v>
      </c>
      <c r="G284" s="368" t="s">
        <v>19</v>
      </c>
    </row>
    <row r="285" spans="1:7" ht="11.55" customHeight="1" x14ac:dyDescent="0.3">
      <c r="A285" s="380">
        <v>6</v>
      </c>
      <c r="B285" s="368" t="s">
        <v>20</v>
      </c>
      <c r="C285" s="409">
        <v>6</v>
      </c>
      <c r="D285" s="368" t="s">
        <v>21</v>
      </c>
      <c r="E285" s="380">
        <v>2</v>
      </c>
      <c r="F285" s="436">
        <v>1107.58</v>
      </c>
      <c r="G285" s="380" t="s">
        <v>22</v>
      </c>
    </row>
    <row r="286" spans="1:7" ht="11.55" customHeight="1" x14ac:dyDescent="0.3">
      <c r="A286" s="368">
        <v>7</v>
      </c>
      <c r="B286" s="397" t="s">
        <v>247</v>
      </c>
      <c r="C286" s="366"/>
      <c r="D286" s="376" t="s">
        <v>121</v>
      </c>
      <c r="E286" s="491" t="s">
        <v>252</v>
      </c>
      <c r="F286" s="369">
        <v>34912.81</v>
      </c>
      <c r="G286" s="380" t="s">
        <v>240</v>
      </c>
    </row>
    <row r="287" spans="1:7" ht="11.55" customHeight="1" x14ac:dyDescent="0.3">
      <c r="A287" s="380">
        <v>8</v>
      </c>
      <c r="B287" s="380" t="s">
        <v>290</v>
      </c>
      <c r="C287" s="409">
        <v>71</v>
      </c>
      <c r="D287" s="380"/>
      <c r="E287" s="380"/>
      <c r="F287" s="380">
        <v>919.28</v>
      </c>
      <c r="G287" s="380" t="s">
        <v>272</v>
      </c>
    </row>
    <row r="288" spans="1:7" s="1" customFormat="1" ht="11.55" customHeight="1" x14ac:dyDescent="0.3">
      <c r="A288" s="368">
        <v>9</v>
      </c>
      <c r="B288" s="368" t="s">
        <v>23</v>
      </c>
      <c r="C288" s="409" t="s">
        <v>344</v>
      </c>
      <c r="D288" s="368" t="s">
        <v>21</v>
      </c>
      <c r="E288" s="490" t="s">
        <v>257</v>
      </c>
      <c r="F288" s="368">
        <v>2215.12</v>
      </c>
      <c r="G288" s="368" t="s">
        <v>272</v>
      </c>
    </row>
    <row r="289" spans="1:7" s="1" customFormat="1" ht="11.55" customHeight="1" x14ac:dyDescent="0.3">
      <c r="A289" s="380">
        <v>10</v>
      </c>
      <c r="B289" s="368" t="s">
        <v>486</v>
      </c>
      <c r="C289" s="409"/>
      <c r="D289" s="368" t="s">
        <v>21</v>
      </c>
      <c r="E289" s="368">
        <v>1</v>
      </c>
      <c r="F289" s="368">
        <v>9065.69</v>
      </c>
      <c r="G289" s="368" t="s">
        <v>384</v>
      </c>
    </row>
    <row r="290" spans="1:7" s="1" customFormat="1" ht="11.55" customHeight="1" x14ac:dyDescent="0.3">
      <c r="A290" s="368">
        <v>11</v>
      </c>
      <c r="B290" s="368" t="s">
        <v>426</v>
      </c>
      <c r="C290" s="409"/>
      <c r="D290" s="368" t="s">
        <v>15</v>
      </c>
      <c r="E290" s="490" t="s">
        <v>427</v>
      </c>
      <c r="F290" s="368">
        <v>2330.63</v>
      </c>
      <c r="G290" s="368" t="s">
        <v>384</v>
      </c>
    </row>
    <row r="291" spans="1:7" s="1" customFormat="1" ht="11.55" customHeight="1" x14ac:dyDescent="0.3">
      <c r="A291" s="380">
        <v>12</v>
      </c>
      <c r="B291" s="368" t="s">
        <v>475</v>
      </c>
      <c r="C291" s="409"/>
      <c r="D291" s="368" t="s">
        <v>81</v>
      </c>
      <c r="E291" s="490" t="s">
        <v>476</v>
      </c>
      <c r="F291" s="369">
        <v>100165.5</v>
      </c>
      <c r="G291" s="368" t="s">
        <v>458</v>
      </c>
    </row>
    <row r="292" spans="1:7" s="1" customFormat="1" ht="11.55" customHeight="1" x14ac:dyDescent="0.3">
      <c r="A292" s="368">
        <v>13</v>
      </c>
      <c r="B292" s="397" t="s">
        <v>420</v>
      </c>
      <c r="C292" s="409"/>
      <c r="D292" s="368" t="s">
        <v>21</v>
      </c>
      <c r="E292" s="490" t="s">
        <v>479</v>
      </c>
      <c r="F292" s="436">
        <v>49679.42</v>
      </c>
      <c r="G292" s="368" t="s">
        <v>458</v>
      </c>
    </row>
    <row r="293" spans="1:7" s="1" customFormat="1" ht="11.55" customHeight="1" x14ac:dyDescent="0.3">
      <c r="A293" s="380">
        <v>14</v>
      </c>
      <c r="B293" s="366" t="s">
        <v>564</v>
      </c>
      <c r="C293" s="409"/>
      <c r="D293" s="368" t="s">
        <v>132</v>
      </c>
      <c r="E293" s="490" t="s">
        <v>260</v>
      </c>
      <c r="F293" s="369">
        <v>6166.29</v>
      </c>
      <c r="G293" s="368" t="s">
        <v>458</v>
      </c>
    </row>
    <row r="294" spans="1:7" s="1" customFormat="1" ht="11.55" customHeight="1" x14ac:dyDescent="0.3">
      <c r="A294" s="368">
        <v>15</v>
      </c>
      <c r="B294" s="366" t="s">
        <v>511</v>
      </c>
      <c r="C294" s="409"/>
      <c r="D294" s="368" t="s">
        <v>512</v>
      </c>
      <c r="E294" s="490" t="s">
        <v>260</v>
      </c>
      <c r="F294" s="369">
        <v>5000</v>
      </c>
      <c r="G294" s="368" t="s">
        <v>458</v>
      </c>
    </row>
    <row r="295" spans="1:7" s="1" customFormat="1" ht="11.55" customHeight="1" x14ac:dyDescent="0.3">
      <c r="A295" s="582">
        <v>16</v>
      </c>
      <c r="B295" s="577" t="s">
        <v>504</v>
      </c>
      <c r="C295" s="578"/>
      <c r="D295" s="579" t="s">
        <v>21</v>
      </c>
      <c r="E295" s="580" t="s">
        <v>260</v>
      </c>
      <c r="F295" s="581">
        <v>91440.91</v>
      </c>
      <c r="G295" s="579" t="s">
        <v>458</v>
      </c>
    </row>
    <row r="296" spans="1:7" s="1" customFormat="1" ht="11.55" customHeight="1" x14ac:dyDescent="0.3">
      <c r="A296" s="368">
        <v>17</v>
      </c>
      <c r="B296" s="368" t="s">
        <v>421</v>
      </c>
      <c r="C296" s="409">
        <v>30</v>
      </c>
      <c r="D296" s="368" t="s">
        <v>21</v>
      </c>
      <c r="E296" s="490" t="s">
        <v>231</v>
      </c>
      <c r="F296" s="368">
        <v>1152.18</v>
      </c>
      <c r="G296" s="368" t="s">
        <v>458</v>
      </c>
    </row>
    <row r="297" spans="1:7" ht="11.55" customHeight="1" x14ac:dyDescent="0.3">
      <c r="A297" s="380">
        <v>18</v>
      </c>
      <c r="B297" s="368" t="s">
        <v>421</v>
      </c>
      <c r="C297" s="409">
        <v>16</v>
      </c>
      <c r="D297" s="368" t="s">
        <v>21</v>
      </c>
      <c r="E297" s="490" t="s">
        <v>231</v>
      </c>
      <c r="F297" s="368">
        <v>1186.98</v>
      </c>
      <c r="G297" s="368" t="s">
        <v>500</v>
      </c>
    </row>
    <row r="298" spans="1:7" s="1" customFormat="1" ht="11.55" customHeight="1" x14ac:dyDescent="0.3">
      <c r="A298" s="368">
        <v>19</v>
      </c>
      <c r="B298" s="390" t="s">
        <v>550</v>
      </c>
      <c r="C298" s="409"/>
      <c r="D298" s="368"/>
      <c r="E298" s="490"/>
      <c r="F298" s="362">
        <v>3875</v>
      </c>
      <c r="G298" s="368"/>
    </row>
    <row r="299" spans="1:7" s="1" customFormat="1" ht="11.55" customHeight="1" x14ac:dyDescent="0.3">
      <c r="A299" s="380"/>
      <c r="B299" s="393" t="s">
        <v>24</v>
      </c>
      <c r="C299" s="466"/>
      <c r="D299" s="380"/>
      <c r="E299" s="491"/>
      <c r="F299" s="429">
        <f>SUM(F279:F298)</f>
        <v>592619.04</v>
      </c>
      <c r="G299" s="380"/>
    </row>
    <row r="300" spans="1:7" s="1" customFormat="1" ht="11.55" customHeight="1" x14ac:dyDescent="0.3">
      <c r="A300" s="407"/>
      <c r="B300" s="619" t="s">
        <v>610</v>
      </c>
      <c r="C300" s="619"/>
      <c r="D300" s="619"/>
      <c r="E300" s="619"/>
      <c r="F300" s="619"/>
      <c r="G300" s="548">
        <v>10027.49</v>
      </c>
    </row>
    <row r="301" spans="1:7" s="1" customFormat="1" ht="11.55" customHeight="1" x14ac:dyDescent="0.3">
      <c r="A301" s="407"/>
      <c r="B301" s="549"/>
      <c r="C301" s="549"/>
      <c r="D301" s="620" t="s">
        <v>611</v>
      </c>
      <c r="E301" s="620"/>
      <c r="F301" s="620"/>
      <c r="G301" s="548">
        <v>445429.41</v>
      </c>
    </row>
    <row r="302" spans="1:7" s="1" customFormat="1" ht="11.55" customHeight="1" x14ac:dyDescent="0.3">
      <c r="A302" s="407"/>
      <c r="B302" s="549"/>
      <c r="C302" s="620" t="s">
        <v>612</v>
      </c>
      <c r="D302" s="620"/>
      <c r="E302" s="620"/>
      <c r="F302" s="620"/>
      <c r="G302" s="548">
        <v>592619.04</v>
      </c>
    </row>
    <row r="303" spans="1:7" s="1" customFormat="1" ht="11.55" customHeight="1" x14ac:dyDescent="0.3">
      <c r="A303" s="407"/>
      <c r="B303" s="549"/>
      <c r="C303" s="549"/>
      <c r="D303" s="620" t="s">
        <v>609</v>
      </c>
      <c r="E303" s="620"/>
      <c r="F303" s="620"/>
      <c r="G303" s="548">
        <v>79677.960000000006</v>
      </c>
    </row>
    <row r="304" spans="1:7" s="1" customFormat="1" ht="11.55" customHeight="1" x14ac:dyDescent="0.3">
      <c r="A304" s="407"/>
      <c r="B304" s="620" t="s">
        <v>613</v>
      </c>
      <c r="C304" s="620"/>
      <c r="D304" s="620"/>
      <c r="E304" s="620"/>
      <c r="F304" s="620"/>
      <c r="G304" s="548">
        <f>G300+G301-G302-G303</f>
        <v>-216840.10000000009</v>
      </c>
    </row>
    <row r="305" spans="1:7" ht="11.55" customHeight="1" x14ac:dyDescent="0.3">
      <c r="A305" s="407"/>
      <c r="B305" s="406"/>
      <c r="C305" s="536"/>
      <c r="D305" s="407"/>
      <c r="E305" s="533"/>
      <c r="F305" s="443"/>
      <c r="G305" s="407"/>
    </row>
    <row r="306" spans="1:7" ht="11.55" customHeight="1" x14ac:dyDescent="0.3">
      <c r="A306" s="407"/>
      <c r="B306" s="406"/>
      <c r="C306" s="536"/>
      <c r="D306" s="407"/>
      <c r="E306" s="533"/>
      <c r="F306" s="443"/>
      <c r="G306" s="407"/>
    </row>
    <row r="307" spans="1:7" ht="12.75" customHeight="1" x14ac:dyDescent="0.3">
      <c r="A307" s="407"/>
      <c r="B307" s="406"/>
      <c r="C307" s="406"/>
      <c r="D307" s="407"/>
      <c r="E307" s="407"/>
      <c r="F307" s="408"/>
      <c r="G307" s="408"/>
    </row>
    <row r="308" spans="1:7" s="1" customFormat="1" ht="12.75" customHeight="1" x14ac:dyDescent="0.3">
      <c r="A308" s="407"/>
      <c r="B308" s="406"/>
      <c r="C308" s="406"/>
      <c r="D308" s="407"/>
      <c r="E308" s="407"/>
      <c r="F308" s="408"/>
      <c r="G308" s="408"/>
    </row>
    <row r="309" spans="1:7" s="1" customFormat="1" ht="12.75" customHeight="1" x14ac:dyDescent="0.3">
      <c r="A309" s="407"/>
      <c r="B309" s="406"/>
      <c r="C309" s="406"/>
      <c r="D309" s="407"/>
      <c r="E309" s="407"/>
      <c r="F309" s="408"/>
      <c r="G309" s="408"/>
    </row>
    <row r="310" spans="1:7" s="1" customFormat="1" ht="12.75" customHeight="1" x14ac:dyDescent="0.3">
      <c r="A310" s="407"/>
      <c r="B310" s="406"/>
      <c r="C310" s="406"/>
      <c r="D310" s="407"/>
      <c r="E310" s="407"/>
      <c r="F310" s="408"/>
      <c r="G310" s="408"/>
    </row>
    <row r="311" spans="1:7" s="1" customFormat="1" ht="12.75" customHeight="1" x14ac:dyDescent="0.3">
      <c r="A311" s="407"/>
      <c r="B311" s="406"/>
      <c r="C311" s="406"/>
      <c r="D311" s="407"/>
      <c r="E311" s="407"/>
      <c r="F311" s="408"/>
      <c r="G311" s="408"/>
    </row>
    <row r="312" spans="1:7" s="1" customFormat="1" ht="12.75" customHeight="1" x14ac:dyDescent="0.3">
      <c r="A312" s="407"/>
      <c r="B312" s="406"/>
      <c r="C312" s="406"/>
      <c r="D312" s="407"/>
      <c r="E312" s="407"/>
      <c r="F312" s="408"/>
      <c r="G312" s="408"/>
    </row>
    <row r="313" spans="1:7" s="1" customFormat="1" ht="12.75" customHeight="1" x14ac:dyDescent="0.3">
      <c r="A313" s="407"/>
      <c r="B313" s="406"/>
      <c r="C313" s="406"/>
      <c r="D313" s="407"/>
      <c r="E313" s="407"/>
      <c r="F313" s="408"/>
      <c r="G313" s="408"/>
    </row>
    <row r="314" spans="1:7" s="1" customFormat="1" ht="12.75" customHeight="1" x14ac:dyDescent="0.3">
      <c r="A314" s="407"/>
      <c r="B314" s="406"/>
      <c r="C314" s="406"/>
      <c r="D314" s="407"/>
      <c r="E314" s="407"/>
      <c r="F314" s="408"/>
      <c r="G314" s="408"/>
    </row>
    <row r="315" spans="1:7" s="1" customFormat="1" ht="12.75" customHeight="1" x14ac:dyDescent="0.3">
      <c r="A315" s="407"/>
      <c r="B315" s="406"/>
      <c r="C315" s="406"/>
      <c r="D315" s="407"/>
      <c r="E315" s="407"/>
      <c r="F315" s="408"/>
      <c r="G315" s="408"/>
    </row>
    <row r="316" spans="1:7" s="1" customFormat="1" ht="12.75" customHeight="1" x14ac:dyDescent="0.3">
      <c r="A316" s="407"/>
      <c r="B316" s="406"/>
      <c r="C316" s="406"/>
      <c r="D316" s="407"/>
      <c r="E316" s="407"/>
      <c r="F316" s="408"/>
      <c r="G316" s="408"/>
    </row>
    <row r="317" spans="1:7" ht="12.75" customHeight="1" x14ac:dyDescent="0.3">
      <c r="A317" s="621" t="s">
        <v>614</v>
      </c>
      <c r="B317" s="621"/>
      <c r="C317" s="621"/>
      <c r="D317" s="621"/>
      <c r="E317" s="621"/>
      <c r="F317" s="621"/>
      <c r="G317" s="621"/>
    </row>
    <row r="318" spans="1:7" ht="10.95" customHeight="1" x14ac:dyDescent="0.3">
      <c r="A318" s="622" t="s">
        <v>58</v>
      </c>
      <c r="B318" s="622"/>
      <c r="C318" s="622"/>
      <c r="D318" s="622"/>
      <c r="E318" s="622"/>
      <c r="F318" s="622"/>
      <c r="G318" s="622"/>
    </row>
    <row r="319" spans="1:7" ht="10.95" customHeight="1" x14ac:dyDescent="0.3">
      <c r="A319" s="623" t="s">
        <v>37</v>
      </c>
      <c r="B319" s="612"/>
      <c r="C319" s="612"/>
      <c r="D319" s="612"/>
      <c r="E319" s="612"/>
      <c r="F319" s="613"/>
      <c r="G319" s="553"/>
    </row>
    <row r="320" spans="1:7" ht="10.95" customHeight="1" x14ac:dyDescent="0.3">
      <c r="A320" s="376">
        <v>1</v>
      </c>
      <c r="B320" s="375" t="s">
        <v>60</v>
      </c>
      <c r="C320" s="375"/>
      <c r="D320" s="376" t="s">
        <v>18</v>
      </c>
      <c r="E320" s="500">
        <v>285.60000000000002</v>
      </c>
      <c r="F320" s="377">
        <v>1630</v>
      </c>
      <c r="G320" s="376" t="s">
        <v>16</v>
      </c>
    </row>
    <row r="321" spans="1:8" ht="10.95" customHeight="1" x14ac:dyDescent="0.3">
      <c r="A321" s="409"/>
      <c r="B321" s="366" t="s">
        <v>61</v>
      </c>
      <c r="C321" s="368"/>
      <c r="D321" s="409"/>
      <c r="E321" s="409"/>
      <c r="F321" s="361"/>
      <c r="G321" s="368"/>
    </row>
    <row r="322" spans="1:8" ht="10.95" customHeight="1" x14ac:dyDescent="0.3">
      <c r="A322" s="489">
        <v>2</v>
      </c>
      <c r="B322" s="375" t="s">
        <v>63</v>
      </c>
      <c r="C322" s="375"/>
      <c r="D322" s="376" t="s">
        <v>18</v>
      </c>
      <c r="E322" s="376">
        <v>9.43</v>
      </c>
      <c r="F322" s="377">
        <v>10870.12</v>
      </c>
      <c r="G322" s="489" t="s">
        <v>16</v>
      </c>
    </row>
    <row r="323" spans="1:8" ht="10.95" customHeight="1" x14ac:dyDescent="0.3">
      <c r="A323" s="409"/>
      <c r="B323" s="366" t="s">
        <v>62</v>
      </c>
      <c r="C323" s="366"/>
      <c r="D323" s="368"/>
      <c r="E323" s="368"/>
      <c r="F323" s="360"/>
      <c r="G323" s="409"/>
    </row>
    <row r="324" spans="1:8" ht="10.95" customHeight="1" x14ac:dyDescent="0.3">
      <c r="A324" s="409">
        <v>3</v>
      </c>
      <c r="B324" s="366" t="s">
        <v>59</v>
      </c>
      <c r="C324" s="501"/>
      <c r="D324" s="368" t="s">
        <v>18</v>
      </c>
      <c r="E324" s="368">
        <v>420</v>
      </c>
      <c r="F324" s="360">
        <v>6182.75</v>
      </c>
      <c r="G324" s="409" t="s">
        <v>16</v>
      </c>
    </row>
    <row r="325" spans="1:8" ht="10.95" customHeight="1" x14ac:dyDescent="0.3">
      <c r="A325" s="368">
        <v>4</v>
      </c>
      <c r="B325" s="360" t="s">
        <v>445</v>
      </c>
      <c r="C325" s="506">
        <v>2</v>
      </c>
      <c r="D325" s="368" t="s">
        <v>79</v>
      </c>
      <c r="E325" s="368">
        <v>1</v>
      </c>
      <c r="F325" s="360">
        <v>688.22</v>
      </c>
      <c r="G325" s="368" t="s">
        <v>17</v>
      </c>
    </row>
    <row r="326" spans="1:8" s="1" customFormat="1" ht="10.95" customHeight="1" x14ac:dyDescent="0.3">
      <c r="A326" s="466">
        <v>5</v>
      </c>
      <c r="B326" s="397" t="s">
        <v>20</v>
      </c>
      <c r="C326" s="366">
        <v>38</v>
      </c>
      <c r="D326" s="380" t="s">
        <v>21</v>
      </c>
      <c r="E326" s="380">
        <v>1</v>
      </c>
      <c r="F326" s="360">
        <v>553.79</v>
      </c>
      <c r="G326" s="380" t="s">
        <v>19</v>
      </c>
    </row>
    <row r="327" spans="1:8" ht="10.95" customHeight="1" x14ac:dyDescent="0.3">
      <c r="A327" s="368">
        <v>6</v>
      </c>
      <c r="B327" s="370" t="s">
        <v>351</v>
      </c>
      <c r="C327" s="409"/>
      <c r="D327" s="368" t="s">
        <v>132</v>
      </c>
      <c r="E327" s="380">
        <v>2</v>
      </c>
      <c r="F327" s="360">
        <v>5204.1099999999997</v>
      </c>
      <c r="G327" s="368" t="s">
        <v>368</v>
      </c>
    </row>
    <row r="328" spans="1:8" s="1" customFormat="1" ht="10.95" customHeight="1" x14ac:dyDescent="0.3">
      <c r="A328" s="370">
        <v>7</v>
      </c>
      <c r="B328" s="370" t="s">
        <v>541</v>
      </c>
      <c r="C328" s="409"/>
      <c r="D328" s="368" t="s">
        <v>522</v>
      </c>
      <c r="E328" s="380">
        <v>1</v>
      </c>
      <c r="F328" s="360">
        <v>5546</v>
      </c>
      <c r="G328" s="368" t="s">
        <v>368</v>
      </c>
    </row>
    <row r="329" spans="1:8" s="1" customFormat="1" ht="10.95" customHeight="1" x14ac:dyDescent="0.3">
      <c r="A329" s="370">
        <v>8</v>
      </c>
      <c r="B329" s="439" t="s">
        <v>418</v>
      </c>
      <c r="C329" s="409"/>
      <c r="D329" s="368" t="s">
        <v>81</v>
      </c>
      <c r="E329" s="380">
        <v>1</v>
      </c>
      <c r="F329" s="360">
        <v>73700</v>
      </c>
      <c r="G329" s="368" t="s">
        <v>384</v>
      </c>
    </row>
    <row r="330" spans="1:8" s="1" customFormat="1" ht="10.95" customHeight="1" x14ac:dyDescent="0.3">
      <c r="A330" s="502">
        <v>9</v>
      </c>
      <c r="B330" s="370" t="s">
        <v>204</v>
      </c>
      <c r="C330" s="409"/>
      <c r="D330" s="380" t="s">
        <v>18</v>
      </c>
      <c r="E330" s="491" t="s">
        <v>471</v>
      </c>
      <c r="F330" s="362">
        <v>14299.66</v>
      </c>
      <c r="G330" s="368" t="s">
        <v>458</v>
      </c>
    </row>
    <row r="331" spans="1:8" s="1" customFormat="1" ht="10.95" customHeight="1" x14ac:dyDescent="0.3">
      <c r="A331" s="370">
        <v>10</v>
      </c>
      <c r="B331" s="370" t="s">
        <v>473</v>
      </c>
      <c r="C331" s="409"/>
      <c r="D331" s="380" t="s">
        <v>18</v>
      </c>
      <c r="E331" s="491" t="s">
        <v>474</v>
      </c>
      <c r="F331" s="362">
        <v>43961.51</v>
      </c>
      <c r="G331" s="368" t="s">
        <v>458</v>
      </c>
    </row>
    <row r="332" spans="1:8" s="1" customFormat="1" ht="10.95" customHeight="1" x14ac:dyDescent="0.3">
      <c r="A332" s="502">
        <v>11</v>
      </c>
      <c r="B332" s="370" t="s">
        <v>432</v>
      </c>
      <c r="C332" s="409">
        <v>43</v>
      </c>
      <c r="D332" s="380" t="s">
        <v>15</v>
      </c>
      <c r="E332" s="491" t="s">
        <v>260</v>
      </c>
      <c r="F332" s="362">
        <v>904.92</v>
      </c>
      <c r="G332" s="380" t="s">
        <v>458</v>
      </c>
    </row>
    <row r="333" spans="1:8" s="1" customFormat="1" ht="10.95" customHeight="1" x14ac:dyDescent="0.3">
      <c r="A333" s="370">
        <v>12</v>
      </c>
      <c r="B333" s="368" t="s">
        <v>532</v>
      </c>
      <c r="C333" s="409"/>
      <c r="D333" s="380" t="s">
        <v>21</v>
      </c>
      <c r="E333" s="491" t="s">
        <v>260</v>
      </c>
      <c r="F333" s="362">
        <v>85000</v>
      </c>
      <c r="G333" s="380" t="s">
        <v>500</v>
      </c>
    </row>
    <row r="334" spans="1:8" ht="10.95" customHeight="1" x14ac:dyDescent="0.3">
      <c r="A334" s="502">
        <v>13</v>
      </c>
      <c r="B334" s="402" t="s">
        <v>555</v>
      </c>
      <c r="C334" s="366"/>
      <c r="D334" s="368" t="s">
        <v>21</v>
      </c>
      <c r="E334" s="368">
        <v>24</v>
      </c>
      <c r="F334" s="362">
        <v>9372.7199999999993</v>
      </c>
      <c r="G334" s="409" t="s">
        <v>500</v>
      </c>
    </row>
    <row r="335" spans="1:8" s="1" customFormat="1" ht="10.95" customHeight="1" x14ac:dyDescent="0.3">
      <c r="A335" s="502">
        <v>14</v>
      </c>
      <c r="B335" s="390" t="s">
        <v>550</v>
      </c>
      <c r="C335" s="409"/>
      <c r="D335" s="380"/>
      <c r="E335" s="491"/>
      <c r="F335" s="360">
        <v>2366</v>
      </c>
      <c r="G335" s="380"/>
      <c r="H335" s="537"/>
    </row>
    <row r="336" spans="1:8" s="1" customFormat="1" ht="10.95" customHeight="1" x14ac:dyDescent="0.3">
      <c r="A336" s="380"/>
      <c r="B336" s="393" t="s">
        <v>24</v>
      </c>
      <c r="C336" s="393"/>
      <c r="D336" s="380"/>
      <c r="E336" s="491"/>
      <c r="F336" s="394">
        <f>SUM(F320:F335)</f>
        <v>260279.80000000002</v>
      </c>
      <c r="G336" s="428"/>
      <c r="H336" s="537"/>
    </row>
    <row r="337" spans="1:8" s="1" customFormat="1" ht="10.95" customHeight="1" x14ac:dyDescent="0.3">
      <c r="A337" s="407"/>
      <c r="B337" s="619" t="s">
        <v>610</v>
      </c>
      <c r="C337" s="619"/>
      <c r="D337" s="619"/>
      <c r="E337" s="619"/>
      <c r="F337" s="619"/>
      <c r="G337" s="548">
        <v>16931.71</v>
      </c>
      <c r="H337" s="537"/>
    </row>
    <row r="338" spans="1:8" s="1" customFormat="1" ht="10.95" customHeight="1" x14ac:dyDescent="0.3">
      <c r="A338" s="407"/>
      <c r="B338" s="549"/>
      <c r="C338" s="549"/>
      <c r="D338" s="620" t="s">
        <v>611</v>
      </c>
      <c r="E338" s="620"/>
      <c r="F338" s="620"/>
      <c r="G338" s="548">
        <v>368402.5</v>
      </c>
      <c r="H338" s="537"/>
    </row>
    <row r="339" spans="1:8" s="1" customFormat="1" ht="10.95" customHeight="1" x14ac:dyDescent="0.3">
      <c r="A339" s="407"/>
      <c r="B339" s="549"/>
      <c r="C339" s="620" t="s">
        <v>612</v>
      </c>
      <c r="D339" s="620"/>
      <c r="E339" s="620"/>
      <c r="F339" s="620"/>
      <c r="G339" s="548">
        <v>260279.8</v>
      </c>
      <c r="H339" s="537"/>
    </row>
    <row r="340" spans="1:8" s="1" customFormat="1" ht="10.95" customHeight="1" x14ac:dyDescent="0.3">
      <c r="A340" s="407"/>
      <c r="B340" s="549"/>
      <c r="C340" s="549"/>
      <c r="D340" s="620" t="s">
        <v>609</v>
      </c>
      <c r="E340" s="620"/>
      <c r="F340" s="620"/>
      <c r="G340" s="548">
        <v>54735.88</v>
      </c>
      <c r="H340" s="537"/>
    </row>
    <row r="341" spans="1:8" s="1" customFormat="1" ht="10.95" customHeight="1" x14ac:dyDescent="0.3">
      <c r="A341" s="407"/>
      <c r="B341" s="620" t="s">
        <v>613</v>
      </c>
      <c r="C341" s="620"/>
      <c r="D341" s="620"/>
      <c r="E341" s="620"/>
      <c r="F341" s="620"/>
      <c r="G341" s="548">
        <f>G337+G338-G339-G340</f>
        <v>70318.530000000028</v>
      </c>
      <c r="H341" s="537"/>
    </row>
    <row r="342" spans="1:8" ht="10.95" customHeight="1" x14ac:dyDescent="0.3">
      <c r="A342" s="407"/>
      <c r="B342" s="406"/>
      <c r="C342" s="406"/>
      <c r="D342" s="407"/>
      <c r="E342" s="533"/>
      <c r="F342" s="534"/>
      <c r="G342" s="408"/>
      <c r="H342" s="537"/>
    </row>
    <row r="343" spans="1:8" ht="10.8" customHeight="1" x14ac:dyDescent="0.3">
      <c r="A343" s="407"/>
      <c r="B343" s="406"/>
      <c r="C343" s="406"/>
      <c r="D343" s="407"/>
      <c r="E343" s="533"/>
      <c r="F343" s="534"/>
      <c r="G343" s="408"/>
      <c r="H343" s="537"/>
    </row>
    <row r="344" spans="1:8" ht="12.6" customHeight="1" x14ac:dyDescent="0.3">
      <c r="A344" s="407"/>
      <c r="B344" s="406"/>
      <c r="C344" s="406"/>
      <c r="D344" s="407"/>
      <c r="E344" s="533"/>
      <c r="F344" s="534"/>
      <c r="G344" s="408"/>
    </row>
    <row r="345" spans="1:8" s="1" customFormat="1" ht="12.6" customHeight="1" x14ac:dyDescent="0.3">
      <c r="A345" s="407"/>
      <c r="B345" s="406"/>
      <c r="C345" s="406"/>
      <c r="D345" s="407"/>
      <c r="E345" s="533"/>
      <c r="F345" s="534"/>
      <c r="G345" s="408"/>
    </row>
    <row r="346" spans="1:8" s="1" customFormat="1" ht="12.6" customHeight="1" x14ac:dyDescent="0.3">
      <c r="A346" s="407"/>
      <c r="B346" s="406"/>
      <c r="C346" s="406"/>
      <c r="D346" s="407"/>
      <c r="E346" s="533"/>
      <c r="F346" s="534"/>
      <c r="G346" s="408"/>
    </row>
    <row r="347" spans="1:8" s="1" customFormat="1" ht="12.6" customHeight="1" x14ac:dyDescent="0.3">
      <c r="A347" s="407"/>
      <c r="B347" s="406"/>
      <c r="C347" s="406"/>
      <c r="D347" s="407"/>
      <c r="E347" s="533"/>
      <c r="F347" s="534"/>
      <c r="G347" s="408"/>
    </row>
    <row r="348" spans="1:8" s="1" customFormat="1" ht="12.6" customHeight="1" x14ac:dyDescent="0.3">
      <c r="A348" s="407"/>
      <c r="B348" s="406"/>
      <c r="C348" s="406"/>
      <c r="D348" s="407"/>
      <c r="E348" s="533"/>
      <c r="F348" s="534"/>
      <c r="G348" s="408"/>
    </row>
    <row r="349" spans="1:8" s="1" customFormat="1" ht="12.6" customHeight="1" x14ac:dyDescent="0.3">
      <c r="A349" s="407"/>
      <c r="B349" s="406"/>
      <c r="C349" s="406"/>
      <c r="D349" s="407"/>
      <c r="E349" s="533"/>
      <c r="F349" s="534"/>
      <c r="G349" s="408"/>
    </row>
    <row r="350" spans="1:8" s="1" customFormat="1" ht="12.6" customHeight="1" x14ac:dyDescent="0.3">
      <c r="A350" s="407"/>
      <c r="B350" s="406"/>
      <c r="C350" s="406"/>
      <c r="D350" s="407"/>
      <c r="E350" s="533"/>
      <c r="F350" s="534"/>
      <c r="G350" s="408"/>
    </row>
    <row r="351" spans="1:8" s="1" customFormat="1" ht="12.6" customHeight="1" x14ac:dyDescent="0.3">
      <c r="A351" s="407"/>
      <c r="B351" s="406"/>
      <c r="C351" s="406"/>
      <c r="D351" s="407"/>
      <c r="E351" s="533"/>
      <c r="F351" s="534"/>
      <c r="G351" s="408"/>
    </row>
    <row r="352" spans="1:8" s="1" customFormat="1" ht="12.6" customHeight="1" x14ac:dyDescent="0.3">
      <c r="A352" s="407"/>
      <c r="B352" s="406"/>
      <c r="C352" s="406"/>
      <c r="D352" s="407"/>
      <c r="E352" s="533"/>
      <c r="F352" s="534"/>
      <c r="G352" s="408"/>
    </row>
    <row r="353" spans="1:7" s="1" customFormat="1" ht="12.6" customHeight="1" x14ac:dyDescent="0.3">
      <c r="A353" s="407"/>
      <c r="B353" s="406"/>
      <c r="C353" s="406"/>
      <c r="D353" s="407"/>
      <c r="E353" s="533"/>
      <c r="F353" s="534"/>
      <c r="G353" s="408"/>
    </row>
    <row r="354" spans="1:7" s="1" customFormat="1" ht="12.6" customHeight="1" x14ac:dyDescent="0.3">
      <c r="A354" s="407"/>
      <c r="B354" s="406"/>
      <c r="C354" s="406"/>
      <c r="D354" s="407"/>
      <c r="E354" s="533"/>
      <c r="F354" s="534"/>
      <c r="G354" s="408"/>
    </row>
    <row r="355" spans="1:7" s="1" customFormat="1" ht="12.6" customHeight="1" x14ac:dyDescent="0.3">
      <c r="A355" s="407"/>
      <c r="B355" s="406"/>
      <c r="C355" s="406"/>
      <c r="D355" s="407"/>
      <c r="E355" s="533"/>
      <c r="F355" s="534"/>
      <c r="G355" s="408"/>
    </row>
    <row r="356" spans="1:7" s="1" customFormat="1" ht="12.6" customHeight="1" x14ac:dyDescent="0.3">
      <c r="A356" s="407"/>
      <c r="B356" s="406"/>
      <c r="C356" s="406"/>
      <c r="D356" s="407"/>
      <c r="E356" s="533"/>
      <c r="F356" s="534"/>
      <c r="G356" s="408"/>
    </row>
    <row r="357" spans="1:7" s="1" customFormat="1" ht="12.6" customHeight="1" x14ac:dyDescent="0.3">
      <c r="A357" s="407"/>
      <c r="B357" s="406"/>
      <c r="C357" s="406"/>
      <c r="D357" s="407"/>
      <c r="E357" s="533"/>
      <c r="F357" s="534"/>
      <c r="G357" s="408"/>
    </row>
    <row r="358" spans="1:7" ht="10.95" customHeight="1" x14ac:dyDescent="0.3">
      <c r="A358" s="618" t="s">
        <v>614</v>
      </c>
      <c r="B358" s="618"/>
      <c r="C358" s="618"/>
      <c r="D358" s="618"/>
      <c r="E358" s="618"/>
      <c r="F358" s="618"/>
      <c r="G358" s="618"/>
    </row>
    <row r="359" spans="1:7" ht="10.95" customHeight="1" x14ac:dyDescent="0.3">
      <c r="A359" s="617" t="s">
        <v>58</v>
      </c>
      <c r="B359" s="617"/>
      <c r="C359" s="617"/>
      <c r="D359" s="617"/>
      <c r="E359" s="617"/>
      <c r="F359" s="617"/>
      <c r="G359" s="617"/>
    </row>
    <row r="360" spans="1:7" ht="10.95" customHeight="1" x14ac:dyDescent="0.3">
      <c r="A360" s="633" t="s">
        <v>38</v>
      </c>
      <c r="B360" s="610"/>
      <c r="C360" s="610"/>
      <c r="D360" s="610"/>
      <c r="E360" s="610"/>
      <c r="F360" s="611"/>
      <c r="G360" s="554"/>
    </row>
    <row r="361" spans="1:7" s="1" customFormat="1" ht="10.95" customHeight="1" x14ac:dyDescent="0.3">
      <c r="A361" s="380">
        <v>1</v>
      </c>
      <c r="B361" s="366" t="s">
        <v>20</v>
      </c>
      <c r="C361" s="366">
        <v>47</v>
      </c>
      <c r="D361" s="368" t="s">
        <v>21</v>
      </c>
      <c r="E361" s="368">
        <v>1</v>
      </c>
      <c r="F361" s="360">
        <v>552.11</v>
      </c>
      <c r="G361" s="409" t="s">
        <v>16</v>
      </c>
    </row>
    <row r="362" spans="1:7" s="1" customFormat="1" ht="10.95" customHeight="1" x14ac:dyDescent="0.3">
      <c r="A362" s="380">
        <v>2</v>
      </c>
      <c r="B362" s="367" t="s">
        <v>126</v>
      </c>
      <c r="C362" s="368"/>
      <c r="D362" s="409" t="s">
        <v>18</v>
      </c>
      <c r="E362" s="409">
        <v>0.84</v>
      </c>
      <c r="F362" s="361">
        <v>842.51</v>
      </c>
      <c r="G362" s="380" t="s">
        <v>28</v>
      </c>
    </row>
    <row r="363" spans="1:7" ht="10.95" customHeight="1" x14ac:dyDescent="0.3">
      <c r="A363" s="380">
        <v>3</v>
      </c>
      <c r="B363" s="368" t="s">
        <v>524</v>
      </c>
      <c r="C363" s="409"/>
      <c r="D363" s="368" t="s">
        <v>15</v>
      </c>
      <c r="E363" s="380">
        <v>20</v>
      </c>
      <c r="F363" s="362">
        <v>3071.64</v>
      </c>
      <c r="G363" s="409" t="s">
        <v>28</v>
      </c>
    </row>
    <row r="364" spans="1:7" ht="10.95" customHeight="1" x14ac:dyDescent="0.3">
      <c r="A364" s="380">
        <v>4</v>
      </c>
      <c r="B364" s="368" t="s">
        <v>525</v>
      </c>
      <c r="C364" s="409"/>
      <c r="D364" s="368" t="s">
        <v>21</v>
      </c>
      <c r="E364" s="380">
        <v>1</v>
      </c>
      <c r="F364" s="362">
        <v>2903.81</v>
      </c>
      <c r="G364" s="409" t="s">
        <v>28</v>
      </c>
    </row>
    <row r="365" spans="1:7" ht="10.95" customHeight="1" x14ac:dyDescent="0.3">
      <c r="A365" s="380">
        <v>5</v>
      </c>
      <c r="B365" s="370" t="s">
        <v>162</v>
      </c>
      <c r="C365" s="409"/>
      <c r="D365" s="368"/>
      <c r="E365" s="490"/>
      <c r="F365" s="360">
        <v>4790.25</v>
      </c>
      <c r="G365" s="409" t="s">
        <v>19</v>
      </c>
    </row>
    <row r="366" spans="1:7" ht="10.95" customHeight="1" x14ac:dyDescent="0.3">
      <c r="A366" s="380">
        <v>6</v>
      </c>
      <c r="B366" s="368" t="s">
        <v>95</v>
      </c>
      <c r="C366" s="368"/>
      <c r="D366" s="368"/>
      <c r="E366" s="368"/>
      <c r="F366" s="360">
        <v>70653.399999999994</v>
      </c>
      <c r="G366" s="409" t="s">
        <v>19</v>
      </c>
    </row>
    <row r="367" spans="1:7" ht="10.95" customHeight="1" x14ac:dyDescent="0.3">
      <c r="A367" s="380">
        <v>7</v>
      </c>
      <c r="B367" s="366" t="s">
        <v>163</v>
      </c>
      <c r="C367" s="501"/>
      <c r="D367" s="368"/>
      <c r="E367" s="368"/>
      <c r="F367" s="360">
        <v>396.43</v>
      </c>
      <c r="G367" s="409" t="s">
        <v>19</v>
      </c>
    </row>
    <row r="368" spans="1:7" ht="10.95" customHeight="1" x14ac:dyDescent="0.3">
      <c r="A368" s="380">
        <v>8</v>
      </c>
      <c r="B368" s="366" t="s">
        <v>20</v>
      </c>
      <c r="C368" s="397">
        <v>92</v>
      </c>
      <c r="D368" s="368" t="s">
        <v>21</v>
      </c>
      <c r="E368" s="368">
        <v>2</v>
      </c>
      <c r="F368" s="362">
        <v>1107.58</v>
      </c>
      <c r="G368" s="409" t="s">
        <v>19</v>
      </c>
    </row>
    <row r="369" spans="1:7" ht="10.95" customHeight="1" x14ac:dyDescent="0.3">
      <c r="A369" s="380">
        <v>9</v>
      </c>
      <c r="B369" s="368" t="s">
        <v>164</v>
      </c>
      <c r="C369" s="409"/>
      <c r="D369" s="368" t="s">
        <v>21</v>
      </c>
      <c r="E369" s="380">
        <v>4</v>
      </c>
      <c r="F369" s="362">
        <v>11582.9</v>
      </c>
      <c r="G369" s="409" t="s">
        <v>19</v>
      </c>
    </row>
    <row r="370" spans="1:7" ht="10.95" customHeight="1" x14ac:dyDescent="0.3">
      <c r="A370" s="380">
        <v>10</v>
      </c>
      <c r="B370" s="409" t="s">
        <v>195</v>
      </c>
      <c r="C370" s="397"/>
      <c r="D370" s="368" t="s">
        <v>21</v>
      </c>
      <c r="E370" s="380">
        <v>2</v>
      </c>
      <c r="F370" s="362">
        <v>38215.82</v>
      </c>
      <c r="G370" s="436" t="s">
        <v>22</v>
      </c>
    </row>
    <row r="371" spans="1:7" ht="10.95" customHeight="1" x14ac:dyDescent="0.3">
      <c r="A371" s="380">
        <v>11</v>
      </c>
      <c r="B371" s="367" t="s">
        <v>218</v>
      </c>
      <c r="C371" s="368"/>
      <c r="D371" s="409"/>
      <c r="E371" s="409"/>
      <c r="F371" s="361">
        <v>26803.15</v>
      </c>
      <c r="G371" s="436" t="s">
        <v>215</v>
      </c>
    </row>
    <row r="372" spans="1:7" ht="10.95" customHeight="1" x14ac:dyDescent="0.3">
      <c r="A372" s="380">
        <v>12</v>
      </c>
      <c r="B372" s="368" t="s">
        <v>253</v>
      </c>
      <c r="C372" s="380">
        <v>144</v>
      </c>
      <c r="D372" s="380" t="s">
        <v>15</v>
      </c>
      <c r="E372" s="380">
        <v>20</v>
      </c>
      <c r="F372" s="362">
        <v>3769.77</v>
      </c>
      <c r="G372" s="436" t="s">
        <v>240</v>
      </c>
    </row>
    <row r="373" spans="1:7" ht="10.95" customHeight="1" x14ac:dyDescent="0.3">
      <c r="A373" s="380">
        <v>13</v>
      </c>
      <c r="B373" s="366" t="s">
        <v>20</v>
      </c>
      <c r="C373" s="366">
        <v>2</v>
      </c>
      <c r="D373" s="368" t="s">
        <v>21</v>
      </c>
      <c r="E373" s="380">
        <v>2</v>
      </c>
      <c r="F373" s="362">
        <v>1107.58</v>
      </c>
      <c r="G373" s="436" t="s">
        <v>240</v>
      </c>
    </row>
    <row r="374" spans="1:7" ht="10.95" customHeight="1" x14ac:dyDescent="0.3">
      <c r="A374" s="380">
        <v>14</v>
      </c>
      <c r="B374" s="409" t="s">
        <v>279</v>
      </c>
      <c r="C374" s="397"/>
      <c r="D374" s="409" t="s">
        <v>21</v>
      </c>
      <c r="E374" s="380">
        <v>16</v>
      </c>
      <c r="F374" s="362">
        <v>112607.6</v>
      </c>
      <c r="G374" s="503" t="s">
        <v>240</v>
      </c>
    </row>
    <row r="375" spans="1:7" s="1" customFormat="1" ht="10.95" customHeight="1" x14ac:dyDescent="0.3">
      <c r="A375" s="380">
        <v>15</v>
      </c>
      <c r="B375" s="409" t="s">
        <v>405</v>
      </c>
      <c r="C375" s="366"/>
      <c r="D375" s="409" t="s">
        <v>21</v>
      </c>
      <c r="E375" s="368">
        <v>6</v>
      </c>
      <c r="F375" s="360">
        <v>32662.38</v>
      </c>
      <c r="G375" s="504" t="s">
        <v>272</v>
      </c>
    </row>
    <row r="376" spans="1:7" ht="10.95" customHeight="1" x14ac:dyDescent="0.3">
      <c r="A376" s="380">
        <v>16</v>
      </c>
      <c r="B376" s="409" t="s">
        <v>404</v>
      </c>
      <c r="C376" s="366"/>
      <c r="D376" s="409" t="s">
        <v>21</v>
      </c>
      <c r="E376" s="368">
        <v>27</v>
      </c>
      <c r="F376" s="360">
        <v>91791.61</v>
      </c>
      <c r="G376" s="504" t="s">
        <v>368</v>
      </c>
    </row>
    <row r="377" spans="1:7" ht="10.95" customHeight="1" x14ac:dyDescent="0.3">
      <c r="A377" s="380">
        <v>17</v>
      </c>
      <c r="B377" s="368" t="s">
        <v>507</v>
      </c>
      <c r="C377" s="368"/>
      <c r="D377" s="368" t="s">
        <v>21</v>
      </c>
      <c r="E377" s="368">
        <v>4</v>
      </c>
      <c r="F377" s="360">
        <v>20000</v>
      </c>
      <c r="G377" s="504" t="s">
        <v>368</v>
      </c>
    </row>
    <row r="378" spans="1:7" s="1" customFormat="1" ht="10.95" customHeight="1" x14ac:dyDescent="0.3">
      <c r="A378" s="380">
        <v>18</v>
      </c>
      <c r="B378" s="409" t="s">
        <v>204</v>
      </c>
      <c r="C378" s="366"/>
      <c r="D378" s="409" t="s">
        <v>18</v>
      </c>
      <c r="E378" s="368">
        <v>120</v>
      </c>
      <c r="F378" s="360">
        <v>158182.93</v>
      </c>
      <c r="G378" s="504" t="s">
        <v>384</v>
      </c>
    </row>
    <row r="379" spans="1:7" s="1" customFormat="1" ht="10.95" customHeight="1" x14ac:dyDescent="0.3">
      <c r="A379" s="380">
        <v>19</v>
      </c>
      <c r="B379" s="409" t="s">
        <v>428</v>
      </c>
      <c r="C379" s="366">
        <v>134</v>
      </c>
      <c r="D379" s="409" t="s">
        <v>21</v>
      </c>
      <c r="E379" s="368">
        <v>2</v>
      </c>
      <c r="F379" s="360">
        <v>1185.06</v>
      </c>
      <c r="G379" s="504" t="s">
        <v>384</v>
      </c>
    </row>
    <row r="380" spans="1:7" ht="10.95" customHeight="1" x14ac:dyDescent="0.3">
      <c r="A380" s="380">
        <v>20</v>
      </c>
      <c r="B380" s="442" t="s">
        <v>483</v>
      </c>
      <c r="C380" s="366"/>
      <c r="D380" s="368" t="s">
        <v>484</v>
      </c>
      <c r="E380" s="368">
        <v>2</v>
      </c>
      <c r="F380" s="360">
        <v>100166.2</v>
      </c>
      <c r="G380" s="369" t="s">
        <v>458</v>
      </c>
    </row>
    <row r="381" spans="1:7" s="1" customFormat="1" ht="10.95" customHeight="1" x14ac:dyDescent="0.3">
      <c r="A381" s="380">
        <v>21</v>
      </c>
      <c r="B381" s="442" t="s">
        <v>523</v>
      </c>
      <c r="C381" s="366"/>
      <c r="D381" s="368" t="s">
        <v>15</v>
      </c>
      <c r="E381" s="368">
        <v>78</v>
      </c>
      <c r="F381" s="360">
        <v>40832.99</v>
      </c>
      <c r="G381" s="369" t="s">
        <v>500</v>
      </c>
    </row>
    <row r="382" spans="1:7" ht="10.95" customHeight="1" x14ac:dyDescent="0.3">
      <c r="A382" s="380">
        <v>22</v>
      </c>
      <c r="B382" s="439" t="s">
        <v>542</v>
      </c>
      <c r="C382" s="368"/>
      <c r="D382" s="368" t="s">
        <v>522</v>
      </c>
      <c r="E382" s="368">
        <v>1</v>
      </c>
      <c r="F382" s="360">
        <v>8850</v>
      </c>
      <c r="G382" s="369" t="s">
        <v>500</v>
      </c>
    </row>
    <row r="383" spans="1:7" s="1" customFormat="1" ht="10.95" customHeight="1" x14ac:dyDescent="0.3">
      <c r="A383" s="380">
        <v>23</v>
      </c>
      <c r="B383" s="390" t="s">
        <v>550</v>
      </c>
      <c r="C383" s="368"/>
      <c r="D383" s="368"/>
      <c r="E383" s="368"/>
      <c r="F383" s="362">
        <v>2909</v>
      </c>
      <c r="G383" s="369"/>
    </row>
    <row r="384" spans="1:7" s="1" customFormat="1" ht="10.95" customHeight="1" x14ac:dyDescent="0.3">
      <c r="A384" s="380"/>
      <c r="B384" s="393" t="s">
        <v>24</v>
      </c>
      <c r="C384" s="393"/>
      <c r="D384" s="380"/>
      <c r="E384" s="491"/>
      <c r="F384" s="394">
        <f>SUM(F361:F383)</f>
        <v>734984.72</v>
      </c>
      <c r="G384" s="429"/>
    </row>
    <row r="385" spans="1:7" s="1" customFormat="1" ht="10.95" customHeight="1" x14ac:dyDescent="0.3">
      <c r="A385" s="407"/>
      <c r="B385" s="619" t="s">
        <v>610</v>
      </c>
      <c r="C385" s="619"/>
      <c r="D385" s="619"/>
      <c r="E385" s="619"/>
      <c r="F385" s="619"/>
      <c r="G385" s="548">
        <v>15080.31</v>
      </c>
    </row>
    <row r="386" spans="1:7" s="1" customFormat="1" ht="10.95" customHeight="1" x14ac:dyDescent="0.3">
      <c r="A386" s="407"/>
      <c r="B386" s="549"/>
      <c r="C386" s="549"/>
      <c r="D386" s="620" t="s">
        <v>611</v>
      </c>
      <c r="E386" s="620"/>
      <c r="F386" s="620"/>
      <c r="G386" s="548">
        <v>727790.76</v>
      </c>
    </row>
    <row r="387" spans="1:7" s="1" customFormat="1" ht="10.95" customHeight="1" x14ac:dyDescent="0.3">
      <c r="A387" s="407"/>
      <c r="B387" s="549"/>
      <c r="C387" s="620" t="s">
        <v>612</v>
      </c>
      <c r="D387" s="620"/>
      <c r="E387" s="620"/>
      <c r="F387" s="620"/>
      <c r="G387" s="548">
        <v>734984.72</v>
      </c>
    </row>
    <row r="388" spans="1:7" s="1" customFormat="1" ht="10.95" customHeight="1" x14ac:dyDescent="0.3">
      <c r="A388" s="407"/>
      <c r="B388" s="549"/>
      <c r="C388" s="549"/>
      <c r="D388" s="620" t="s">
        <v>609</v>
      </c>
      <c r="E388" s="620"/>
      <c r="F388" s="620"/>
      <c r="G388" s="548">
        <v>112565.75</v>
      </c>
    </row>
    <row r="389" spans="1:7" s="1" customFormat="1" ht="10.95" customHeight="1" x14ac:dyDescent="0.3">
      <c r="A389" s="407"/>
      <c r="B389" s="620" t="s">
        <v>613</v>
      </c>
      <c r="C389" s="620"/>
      <c r="D389" s="620"/>
      <c r="E389" s="620"/>
      <c r="F389" s="620"/>
      <c r="G389" s="548">
        <f>G385+G386-G387-G388</f>
        <v>-104679.39999999991</v>
      </c>
    </row>
    <row r="390" spans="1:7" ht="10.95" customHeight="1" x14ac:dyDescent="0.3">
      <c r="A390" s="407"/>
      <c r="B390" s="406"/>
      <c r="C390" s="406"/>
      <c r="D390" s="407"/>
      <c r="E390" s="533"/>
      <c r="F390" s="534"/>
      <c r="G390" s="443"/>
    </row>
    <row r="391" spans="1:7" ht="10.95" customHeight="1" x14ac:dyDescent="0.3">
      <c r="A391" s="407"/>
      <c r="B391" s="406"/>
      <c r="C391" s="406"/>
      <c r="D391" s="407"/>
      <c r="E391" s="533"/>
      <c r="F391" s="534"/>
      <c r="G391" s="443"/>
    </row>
    <row r="392" spans="1:7" ht="12.75" customHeight="1" x14ac:dyDescent="0.3">
      <c r="A392" s="407"/>
      <c r="B392" s="406"/>
      <c r="C392" s="406"/>
      <c r="D392" s="407"/>
      <c r="E392" s="533"/>
      <c r="F392" s="534"/>
      <c r="G392" s="408"/>
    </row>
    <row r="393" spans="1:7" ht="12.75" customHeight="1" x14ac:dyDescent="0.3">
      <c r="A393" s="407"/>
      <c r="B393" s="443"/>
      <c r="C393" s="443"/>
      <c r="D393" s="407"/>
      <c r="E393" s="407"/>
      <c r="F393" s="534"/>
      <c r="G393" s="408"/>
    </row>
    <row r="394" spans="1:7" s="1" customFormat="1" ht="12.75" customHeight="1" x14ac:dyDescent="0.3">
      <c r="A394" s="407"/>
      <c r="B394" s="443"/>
      <c r="C394" s="443"/>
      <c r="D394" s="407"/>
      <c r="E394" s="407"/>
      <c r="F394" s="534"/>
      <c r="G394" s="408"/>
    </row>
    <row r="395" spans="1:7" s="1" customFormat="1" ht="12.75" customHeight="1" x14ac:dyDescent="0.3">
      <c r="A395" s="407"/>
      <c r="B395" s="443"/>
      <c r="C395" s="443"/>
      <c r="D395" s="407"/>
      <c r="E395" s="407"/>
      <c r="F395" s="534"/>
      <c r="G395" s="408"/>
    </row>
    <row r="396" spans="1:7" s="1" customFormat="1" ht="12.75" customHeight="1" x14ac:dyDescent="0.3">
      <c r="A396" s="407"/>
      <c r="B396" s="443"/>
      <c r="C396" s="443"/>
      <c r="D396" s="407"/>
      <c r="E396" s="407"/>
      <c r="F396" s="534"/>
      <c r="G396" s="408"/>
    </row>
    <row r="397" spans="1:7" s="1" customFormat="1" ht="12.75" customHeight="1" x14ac:dyDescent="0.3">
      <c r="A397" s="407"/>
      <c r="B397" s="443"/>
      <c r="C397" s="443"/>
      <c r="D397" s="407"/>
      <c r="E397" s="407"/>
      <c r="F397" s="534"/>
      <c r="G397" s="408"/>
    </row>
    <row r="398" spans="1:7" s="1" customFormat="1" ht="12.75" customHeight="1" x14ac:dyDescent="0.3">
      <c r="A398" s="407"/>
      <c r="B398" s="443"/>
      <c r="C398" s="443"/>
      <c r="D398" s="407"/>
      <c r="E398" s="407"/>
      <c r="F398" s="534"/>
      <c r="G398" s="408"/>
    </row>
    <row r="399" spans="1:7" ht="12.75" customHeight="1" x14ac:dyDescent="0.3">
      <c r="A399" s="618" t="s">
        <v>614</v>
      </c>
      <c r="B399" s="618"/>
      <c r="C399" s="618"/>
      <c r="D399" s="618"/>
      <c r="E399" s="618"/>
      <c r="F399" s="618"/>
      <c r="G399" s="618"/>
    </row>
    <row r="400" spans="1:7" ht="12.75" customHeight="1" x14ac:dyDescent="0.3">
      <c r="A400" s="617" t="s">
        <v>58</v>
      </c>
      <c r="B400" s="617"/>
      <c r="C400" s="617"/>
      <c r="D400" s="617"/>
      <c r="E400" s="617"/>
      <c r="F400" s="617"/>
      <c r="G400" s="617"/>
    </row>
    <row r="401" spans="1:7" ht="12.75" customHeight="1" x14ac:dyDescent="0.3">
      <c r="A401" s="632" t="s">
        <v>39</v>
      </c>
      <c r="B401" s="614"/>
      <c r="C401" s="614"/>
      <c r="D401" s="614"/>
      <c r="E401" s="614"/>
      <c r="F401" s="615"/>
      <c r="G401" s="553"/>
    </row>
    <row r="402" spans="1:7" ht="12.75" customHeight="1" x14ac:dyDescent="0.3">
      <c r="A402" s="489">
        <v>1</v>
      </c>
      <c r="B402" s="375" t="s">
        <v>63</v>
      </c>
      <c r="C402" s="375"/>
      <c r="D402" s="376" t="s">
        <v>18</v>
      </c>
      <c r="E402" s="376">
        <v>7.79</v>
      </c>
      <c r="F402" s="377">
        <v>8980</v>
      </c>
      <c r="G402" s="489" t="s">
        <v>16</v>
      </c>
    </row>
    <row r="403" spans="1:7" ht="12.75" customHeight="1" x14ac:dyDescent="0.3">
      <c r="A403" s="409"/>
      <c r="B403" s="366" t="s">
        <v>62</v>
      </c>
      <c r="C403" s="366"/>
      <c r="D403" s="368"/>
      <c r="E403" s="368"/>
      <c r="F403" s="360"/>
      <c r="G403" s="409"/>
    </row>
    <row r="404" spans="1:7" ht="12.75" customHeight="1" x14ac:dyDescent="0.3">
      <c r="A404" s="368">
        <v>2</v>
      </c>
      <c r="B404" s="368" t="s">
        <v>566</v>
      </c>
      <c r="C404" s="368"/>
      <c r="D404" s="368" t="s">
        <v>149</v>
      </c>
      <c r="E404" s="368">
        <v>2</v>
      </c>
      <c r="F404" s="360">
        <v>2403.9699999999998</v>
      </c>
      <c r="G404" s="369" t="s">
        <v>16</v>
      </c>
    </row>
    <row r="405" spans="1:7" ht="12.75" customHeight="1" x14ac:dyDescent="0.3">
      <c r="A405" s="380">
        <v>3</v>
      </c>
      <c r="B405" s="366" t="s">
        <v>23</v>
      </c>
      <c r="C405" s="366" t="s">
        <v>77</v>
      </c>
      <c r="D405" s="368" t="s">
        <v>21</v>
      </c>
      <c r="E405" s="368">
        <v>4</v>
      </c>
      <c r="F405" s="360">
        <v>2274.7199999999998</v>
      </c>
      <c r="G405" s="409" t="s">
        <v>16</v>
      </c>
    </row>
    <row r="406" spans="1:7" ht="12.75" customHeight="1" x14ac:dyDescent="0.3">
      <c r="A406" s="380">
        <v>5</v>
      </c>
      <c r="B406" s="380" t="s">
        <v>84</v>
      </c>
      <c r="C406" s="380">
        <v>602.60299999999995</v>
      </c>
      <c r="D406" s="368" t="s">
        <v>85</v>
      </c>
      <c r="E406" s="368" t="s">
        <v>86</v>
      </c>
      <c r="F406" s="362">
        <v>6067.49</v>
      </c>
      <c r="G406" s="436" t="s">
        <v>17</v>
      </c>
    </row>
    <row r="407" spans="1:7" ht="12.75" customHeight="1" x14ac:dyDescent="0.3">
      <c r="A407" s="380">
        <v>6</v>
      </c>
      <c r="B407" s="380" t="s">
        <v>127</v>
      </c>
      <c r="C407" s="380"/>
      <c r="D407" s="376" t="s">
        <v>18</v>
      </c>
      <c r="E407" s="376">
        <v>0.4</v>
      </c>
      <c r="F407" s="377">
        <v>244.8</v>
      </c>
      <c r="G407" s="436" t="s">
        <v>17</v>
      </c>
    </row>
    <row r="408" spans="1:7" ht="12.75" customHeight="1" x14ac:dyDescent="0.3">
      <c r="A408" s="380">
        <v>9</v>
      </c>
      <c r="B408" s="367" t="s">
        <v>20</v>
      </c>
      <c r="C408" s="368">
        <v>716</v>
      </c>
      <c r="D408" s="466" t="s">
        <v>21</v>
      </c>
      <c r="E408" s="466">
        <v>2</v>
      </c>
      <c r="F408" s="364">
        <v>1107.58</v>
      </c>
      <c r="G408" s="466" t="s">
        <v>19</v>
      </c>
    </row>
    <row r="409" spans="1:7" ht="12.75" customHeight="1" x14ac:dyDescent="0.3">
      <c r="A409" s="380">
        <v>12</v>
      </c>
      <c r="B409" s="367" t="s">
        <v>20</v>
      </c>
      <c r="C409" s="380">
        <v>415</v>
      </c>
      <c r="D409" s="380" t="s">
        <v>21</v>
      </c>
      <c r="E409" s="380">
        <v>1</v>
      </c>
      <c r="F409" s="362">
        <v>571.65</v>
      </c>
      <c r="G409" s="505" t="s">
        <v>22</v>
      </c>
    </row>
    <row r="410" spans="1:7" ht="12.75" customHeight="1" x14ac:dyDescent="0.3">
      <c r="A410" s="380">
        <v>13</v>
      </c>
      <c r="B410" s="380" t="s">
        <v>197</v>
      </c>
      <c r="C410" s="380"/>
      <c r="D410" s="380" t="s">
        <v>18</v>
      </c>
      <c r="E410" s="380">
        <v>68.5</v>
      </c>
      <c r="F410" s="362">
        <v>52529.87</v>
      </c>
      <c r="G410" s="436" t="s">
        <v>22</v>
      </c>
    </row>
    <row r="411" spans="1:7" ht="12.75" customHeight="1" x14ac:dyDescent="0.3">
      <c r="A411" s="380">
        <v>14</v>
      </c>
      <c r="B411" s="397" t="s">
        <v>219</v>
      </c>
      <c r="C411" s="397"/>
      <c r="D411" s="380" t="s">
        <v>15</v>
      </c>
      <c r="E411" s="380">
        <v>1.4</v>
      </c>
      <c r="F411" s="362">
        <v>860.49</v>
      </c>
      <c r="G411" s="380" t="s">
        <v>22</v>
      </c>
    </row>
    <row r="412" spans="1:7" ht="12.75" customHeight="1" x14ac:dyDescent="0.3">
      <c r="A412" s="380">
        <v>16</v>
      </c>
      <c r="B412" s="380" t="s">
        <v>254</v>
      </c>
      <c r="C412" s="380" t="s">
        <v>255</v>
      </c>
      <c r="D412" s="380" t="s">
        <v>15</v>
      </c>
      <c r="E412" s="380">
        <v>6</v>
      </c>
      <c r="F412" s="362">
        <v>1333.31</v>
      </c>
      <c r="G412" s="436" t="s">
        <v>215</v>
      </c>
    </row>
    <row r="413" spans="1:7" ht="12.75" customHeight="1" x14ac:dyDescent="0.3">
      <c r="A413" s="380">
        <v>18</v>
      </c>
      <c r="B413" s="366" t="s">
        <v>239</v>
      </c>
      <c r="C413" s="501"/>
      <c r="D413" s="368"/>
      <c r="E413" s="368"/>
      <c r="F413" s="360">
        <v>15600</v>
      </c>
      <c r="G413" s="380" t="s">
        <v>240</v>
      </c>
    </row>
    <row r="414" spans="1:7" ht="12.75" customHeight="1" x14ac:dyDescent="0.3">
      <c r="A414" s="380">
        <v>19</v>
      </c>
      <c r="B414" s="367" t="s">
        <v>20</v>
      </c>
      <c r="C414" s="368">
        <v>310</v>
      </c>
      <c r="D414" s="466" t="s">
        <v>21</v>
      </c>
      <c r="E414" s="380">
        <v>2</v>
      </c>
      <c r="F414" s="362">
        <v>1143.3</v>
      </c>
      <c r="G414" s="436" t="s">
        <v>240</v>
      </c>
    </row>
    <row r="415" spans="1:7" s="1" customFormat="1" ht="12.75" customHeight="1" x14ac:dyDescent="0.3">
      <c r="A415" s="380">
        <v>21</v>
      </c>
      <c r="B415" s="368" t="s">
        <v>213</v>
      </c>
      <c r="C415" s="368"/>
      <c r="D415" s="368" t="s">
        <v>21</v>
      </c>
      <c r="E415" s="368">
        <v>30</v>
      </c>
      <c r="F415" s="360">
        <v>22718.2</v>
      </c>
      <c r="G415" s="466" t="s">
        <v>272</v>
      </c>
    </row>
    <row r="416" spans="1:7" ht="12.75" customHeight="1" x14ac:dyDescent="0.3">
      <c r="A416" s="380">
        <v>23</v>
      </c>
      <c r="B416" s="367" t="s">
        <v>20</v>
      </c>
      <c r="C416" s="368" t="s">
        <v>370</v>
      </c>
      <c r="D416" s="368" t="s">
        <v>21</v>
      </c>
      <c r="E416" s="368">
        <v>4</v>
      </c>
      <c r="F416" s="360">
        <v>2286.6</v>
      </c>
      <c r="G416" s="466" t="s">
        <v>272</v>
      </c>
    </row>
    <row r="417" spans="1:7" ht="12.75" customHeight="1" x14ac:dyDescent="0.3">
      <c r="A417" s="380">
        <v>24</v>
      </c>
      <c r="B417" s="367" t="s">
        <v>223</v>
      </c>
      <c r="C417" s="397"/>
      <c r="D417" s="380" t="s">
        <v>522</v>
      </c>
      <c r="E417" s="380">
        <v>1</v>
      </c>
      <c r="F417" s="362">
        <v>14900</v>
      </c>
      <c r="G417" s="380" t="s">
        <v>272</v>
      </c>
    </row>
    <row r="418" spans="1:7" ht="12.75" customHeight="1" x14ac:dyDescent="0.3">
      <c r="A418" s="380">
        <v>26</v>
      </c>
      <c r="B418" s="380" t="s">
        <v>385</v>
      </c>
      <c r="C418" s="368"/>
      <c r="D418" s="368"/>
      <c r="E418" s="368"/>
      <c r="F418" s="360">
        <v>114800</v>
      </c>
      <c r="G418" s="409" t="s">
        <v>384</v>
      </c>
    </row>
    <row r="419" spans="1:7" ht="12.75" customHeight="1" x14ac:dyDescent="0.3">
      <c r="A419" s="380">
        <v>27</v>
      </c>
      <c r="B419" s="417" t="s">
        <v>402</v>
      </c>
      <c r="C419" s="366">
        <v>605</v>
      </c>
      <c r="D419" s="368" t="s">
        <v>21</v>
      </c>
      <c r="E419" s="368">
        <v>2</v>
      </c>
      <c r="F419" s="360">
        <v>1143.3</v>
      </c>
      <c r="G419" s="368" t="s">
        <v>368</v>
      </c>
    </row>
    <row r="420" spans="1:7" s="1" customFormat="1" ht="12.75" customHeight="1" x14ac:dyDescent="0.3">
      <c r="A420" s="380">
        <v>29</v>
      </c>
      <c r="B420" s="402" t="s">
        <v>509</v>
      </c>
      <c r="C420" s="366"/>
      <c r="D420" s="368"/>
      <c r="E420" s="368"/>
      <c r="F420" s="360">
        <v>203340.46</v>
      </c>
      <c r="G420" s="368" t="s">
        <v>384</v>
      </c>
    </row>
    <row r="421" spans="1:7" s="1" customFormat="1" ht="12.75" customHeight="1" x14ac:dyDescent="0.3">
      <c r="A421" s="380">
        <v>30</v>
      </c>
      <c r="B421" s="368" t="s">
        <v>507</v>
      </c>
      <c r="C421" s="368"/>
      <c r="D421" s="368" t="s">
        <v>21</v>
      </c>
      <c r="E421" s="380">
        <v>1</v>
      </c>
      <c r="F421" s="360">
        <v>5000</v>
      </c>
      <c r="G421" s="368" t="s">
        <v>458</v>
      </c>
    </row>
    <row r="422" spans="1:7" s="1" customFormat="1" ht="12.75" customHeight="1" x14ac:dyDescent="0.3">
      <c r="A422" s="380">
        <v>32</v>
      </c>
      <c r="B422" s="380" t="s">
        <v>565</v>
      </c>
      <c r="C422" s="366"/>
      <c r="D422" s="380" t="s">
        <v>18</v>
      </c>
      <c r="E422" s="380">
        <v>3.41</v>
      </c>
      <c r="F422" s="362">
        <v>2179.6799999999998</v>
      </c>
      <c r="G422" s="368" t="s">
        <v>458</v>
      </c>
    </row>
    <row r="423" spans="1:7" ht="12.75" customHeight="1" x14ac:dyDescent="0.3">
      <c r="A423" s="380">
        <v>33</v>
      </c>
      <c r="B423" s="380" t="s">
        <v>196</v>
      </c>
      <c r="C423" s="366"/>
      <c r="D423" s="380" t="s">
        <v>4</v>
      </c>
      <c r="E423" s="380">
        <v>12</v>
      </c>
      <c r="F423" s="362">
        <v>24000</v>
      </c>
      <c r="G423" s="368" t="s">
        <v>500</v>
      </c>
    </row>
    <row r="424" spans="1:7" ht="12.75" customHeight="1" x14ac:dyDescent="0.3">
      <c r="A424" s="380">
        <v>34</v>
      </c>
      <c r="B424" s="390" t="s">
        <v>550</v>
      </c>
      <c r="C424" s="366"/>
      <c r="D424" s="368"/>
      <c r="E424" s="368"/>
      <c r="F424" s="362">
        <v>768</v>
      </c>
      <c r="G424" s="368"/>
    </row>
    <row r="425" spans="1:7" ht="12.75" customHeight="1" x14ac:dyDescent="0.3">
      <c r="A425" s="380"/>
      <c r="B425" s="380"/>
      <c r="C425" s="393" t="s">
        <v>24</v>
      </c>
      <c r="D425" s="393"/>
      <c r="E425" s="380"/>
      <c r="F425" s="394">
        <f>SUM(F402:F424)</f>
        <v>484253.42</v>
      </c>
      <c r="G425" s="428"/>
    </row>
    <row r="426" spans="1:7" ht="12.75" customHeight="1" x14ac:dyDescent="0.3">
      <c r="A426" s="407"/>
      <c r="B426" s="619" t="s">
        <v>610</v>
      </c>
      <c r="C426" s="619"/>
      <c r="D426" s="619"/>
      <c r="E426" s="619"/>
      <c r="F426" s="619"/>
      <c r="G426" s="548">
        <v>-20257.96</v>
      </c>
    </row>
    <row r="427" spans="1:7" s="1" customFormat="1" ht="12.75" customHeight="1" x14ac:dyDescent="0.3">
      <c r="A427" s="407"/>
      <c r="B427" s="549"/>
      <c r="C427" s="549"/>
      <c r="D427" s="620" t="s">
        <v>611</v>
      </c>
      <c r="E427" s="620"/>
      <c r="F427" s="620"/>
      <c r="G427" s="548">
        <v>465015.95</v>
      </c>
    </row>
    <row r="428" spans="1:7" s="1" customFormat="1" ht="12.75" customHeight="1" x14ac:dyDescent="0.3">
      <c r="A428" s="404"/>
      <c r="B428" s="549"/>
      <c r="C428" s="620" t="s">
        <v>612</v>
      </c>
      <c r="D428" s="620"/>
      <c r="E428" s="620"/>
      <c r="F428" s="620"/>
      <c r="G428" s="548">
        <v>484253.42</v>
      </c>
    </row>
    <row r="429" spans="1:7" s="1" customFormat="1" ht="12.75" customHeight="1" x14ac:dyDescent="0.3">
      <c r="A429" s="404"/>
      <c r="B429" s="549"/>
      <c r="C429" s="549"/>
      <c r="D429" s="620" t="s">
        <v>609</v>
      </c>
      <c r="E429" s="620"/>
      <c r="F429" s="620"/>
      <c r="G429" s="548">
        <v>92265.1</v>
      </c>
    </row>
    <row r="430" spans="1:7" s="1" customFormat="1" ht="12.75" customHeight="1" x14ac:dyDescent="0.3">
      <c r="A430" s="404"/>
      <c r="B430" s="620" t="s">
        <v>613</v>
      </c>
      <c r="C430" s="620"/>
      <c r="D430" s="620"/>
      <c r="E430" s="620"/>
      <c r="F430" s="620"/>
      <c r="G430" s="548">
        <f>G426+G427-G428-G429</f>
        <v>-131760.53</v>
      </c>
    </row>
    <row r="431" spans="1:7" s="1" customFormat="1" ht="12.75" customHeight="1" x14ac:dyDescent="0.3">
      <c r="A431" s="404"/>
      <c r="B431" s="404"/>
      <c r="C431" s="404"/>
      <c r="D431" s="404"/>
      <c r="E431" s="404"/>
      <c r="F431" s="404"/>
      <c r="G431" s="547"/>
    </row>
    <row r="432" spans="1:7" s="1" customFormat="1" ht="12.75" customHeight="1" x14ac:dyDescent="0.3">
      <c r="A432" s="404"/>
      <c r="B432" s="404"/>
      <c r="C432" s="404"/>
      <c r="D432" s="404"/>
      <c r="E432" s="404"/>
      <c r="F432" s="404"/>
      <c r="G432" s="547"/>
    </row>
    <row r="433" spans="1:7" s="1" customFormat="1" ht="12.75" customHeight="1" x14ac:dyDescent="0.3">
      <c r="A433" s="404"/>
      <c r="B433" s="404"/>
      <c r="C433" s="404"/>
      <c r="D433" s="404"/>
      <c r="E433" s="404"/>
      <c r="F433" s="404"/>
      <c r="G433" s="547"/>
    </row>
    <row r="434" spans="1:7" s="1" customFormat="1" ht="12.75" customHeight="1" x14ac:dyDescent="0.3">
      <c r="A434" s="404"/>
      <c r="B434" s="404"/>
      <c r="C434" s="404"/>
      <c r="D434" s="404"/>
      <c r="E434" s="404"/>
      <c r="F434" s="404"/>
      <c r="G434" s="547"/>
    </row>
    <row r="435" spans="1:7" s="1" customFormat="1" ht="12.75" customHeight="1" x14ac:dyDescent="0.3">
      <c r="A435" s="404"/>
      <c r="B435" s="404"/>
      <c r="C435" s="404"/>
      <c r="D435" s="404"/>
      <c r="E435" s="404"/>
      <c r="F435" s="404"/>
      <c r="G435" s="547"/>
    </row>
    <row r="436" spans="1:7" ht="12.75" customHeight="1" x14ac:dyDescent="0.3">
      <c r="A436" s="618" t="s">
        <v>614</v>
      </c>
      <c r="B436" s="618"/>
      <c r="C436" s="618"/>
      <c r="D436" s="618"/>
      <c r="E436" s="618"/>
      <c r="F436" s="618"/>
      <c r="G436" s="618"/>
    </row>
    <row r="437" spans="1:7" ht="12.75" customHeight="1" x14ac:dyDescent="0.3">
      <c r="A437" s="617" t="s">
        <v>58</v>
      </c>
      <c r="B437" s="617"/>
      <c r="C437" s="617"/>
      <c r="D437" s="617"/>
      <c r="E437" s="617"/>
      <c r="F437" s="617"/>
      <c r="G437" s="617"/>
    </row>
    <row r="438" spans="1:7" ht="12.75" customHeight="1" x14ac:dyDescent="0.3">
      <c r="A438" s="628" t="s">
        <v>40</v>
      </c>
      <c r="B438" s="608"/>
      <c r="C438" s="608"/>
      <c r="D438" s="608"/>
      <c r="E438" s="608"/>
      <c r="F438" s="609"/>
      <c r="G438" s="553"/>
    </row>
    <row r="439" spans="1:7" ht="11.55" customHeight="1" x14ac:dyDescent="0.3">
      <c r="A439" s="466">
        <v>1</v>
      </c>
      <c r="B439" s="502" t="s">
        <v>105</v>
      </c>
      <c r="C439" s="409"/>
      <c r="D439" s="409"/>
      <c r="E439" s="409"/>
      <c r="F439" s="361">
        <v>40000</v>
      </c>
      <c r="G439" s="409" t="s">
        <v>16</v>
      </c>
    </row>
    <row r="440" spans="1:7" ht="11.55" customHeight="1" x14ac:dyDescent="0.3">
      <c r="A440" s="466">
        <v>2</v>
      </c>
      <c r="B440" s="562" t="s">
        <v>617</v>
      </c>
      <c r="C440" s="562"/>
      <c r="D440" s="466" t="s">
        <v>18</v>
      </c>
      <c r="E440" s="466">
        <v>300</v>
      </c>
      <c r="F440" s="364">
        <v>1712.19</v>
      </c>
      <c r="G440" s="503" t="s">
        <v>16</v>
      </c>
    </row>
    <row r="441" spans="1:7" ht="11.55" customHeight="1" x14ac:dyDescent="0.3">
      <c r="A441" s="409">
        <v>3</v>
      </c>
      <c r="B441" s="409" t="s">
        <v>65</v>
      </c>
      <c r="C441" s="409"/>
      <c r="D441" s="409" t="s">
        <v>21</v>
      </c>
      <c r="E441" s="409">
        <v>4</v>
      </c>
      <c r="F441" s="361">
        <v>46820</v>
      </c>
      <c r="G441" s="504" t="s">
        <v>16</v>
      </c>
    </row>
    <row r="442" spans="1:7" ht="11.55" customHeight="1" x14ac:dyDescent="0.3">
      <c r="A442" s="466">
        <v>4</v>
      </c>
      <c r="B442" s="511" t="s">
        <v>23</v>
      </c>
      <c r="C442" s="511">
        <v>100</v>
      </c>
      <c r="D442" s="409" t="s">
        <v>21</v>
      </c>
      <c r="E442" s="409">
        <v>2</v>
      </c>
      <c r="F442" s="361">
        <v>1137.3599999999999</v>
      </c>
      <c r="G442" s="409" t="s">
        <v>16</v>
      </c>
    </row>
    <row r="443" spans="1:7" ht="11.55" customHeight="1" x14ac:dyDescent="0.3">
      <c r="A443" s="409">
        <v>5</v>
      </c>
      <c r="B443" s="511" t="s">
        <v>23</v>
      </c>
      <c r="C443" s="409" t="s">
        <v>87</v>
      </c>
      <c r="D443" s="409" t="s">
        <v>21</v>
      </c>
      <c r="E443" s="409">
        <v>6</v>
      </c>
      <c r="F443" s="361">
        <v>3413.28</v>
      </c>
      <c r="G443" s="504" t="s">
        <v>17</v>
      </c>
    </row>
    <row r="444" spans="1:7" ht="11.55" customHeight="1" x14ac:dyDescent="0.3">
      <c r="A444" s="466">
        <v>6</v>
      </c>
      <c r="B444" s="562" t="s">
        <v>88</v>
      </c>
      <c r="C444" s="409"/>
      <c r="D444" s="409" t="s">
        <v>81</v>
      </c>
      <c r="E444" s="409">
        <v>1</v>
      </c>
      <c r="F444" s="361">
        <v>77180.960000000006</v>
      </c>
      <c r="G444" s="504" t="s">
        <v>17</v>
      </c>
    </row>
    <row r="445" spans="1:7" ht="11.55" customHeight="1" x14ac:dyDescent="0.3">
      <c r="A445" s="409">
        <v>7</v>
      </c>
      <c r="B445" s="562" t="s">
        <v>89</v>
      </c>
      <c r="C445" s="562">
        <v>14</v>
      </c>
      <c r="D445" s="466" t="s">
        <v>15</v>
      </c>
      <c r="E445" s="466">
        <v>4</v>
      </c>
      <c r="F445" s="364">
        <v>4580.9399999999996</v>
      </c>
      <c r="G445" s="466" t="s">
        <v>17</v>
      </c>
    </row>
    <row r="446" spans="1:7" ht="11.55" customHeight="1" x14ac:dyDescent="0.3">
      <c r="A446" s="466">
        <v>8</v>
      </c>
      <c r="B446" s="562" t="s">
        <v>128</v>
      </c>
      <c r="C446" s="409"/>
      <c r="D446" s="409" t="s">
        <v>81</v>
      </c>
      <c r="E446" s="409">
        <v>1</v>
      </c>
      <c r="F446" s="361">
        <v>89872.34</v>
      </c>
      <c r="G446" s="503" t="s">
        <v>28</v>
      </c>
    </row>
    <row r="447" spans="1:7" ht="11.55" customHeight="1" x14ac:dyDescent="0.3">
      <c r="A447" s="409">
        <v>9</v>
      </c>
      <c r="B447" s="466" t="s">
        <v>131</v>
      </c>
      <c r="C447" s="409"/>
      <c r="D447" s="489" t="s">
        <v>132</v>
      </c>
      <c r="E447" s="466">
        <v>1</v>
      </c>
      <c r="F447" s="364">
        <v>4348.8900000000003</v>
      </c>
      <c r="G447" s="466" t="s">
        <v>28</v>
      </c>
    </row>
    <row r="448" spans="1:7" ht="11.55" customHeight="1" x14ac:dyDescent="0.3">
      <c r="A448" s="466">
        <v>10</v>
      </c>
      <c r="B448" s="466" t="s">
        <v>210</v>
      </c>
      <c r="C448" s="409"/>
      <c r="D448" s="466" t="s">
        <v>21</v>
      </c>
      <c r="E448" s="466">
        <v>1</v>
      </c>
      <c r="F448" s="364">
        <v>371.55</v>
      </c>
      <c r="G448" s="503" t="s">
        <v>28</v>
      </c>
    </row>
    <row r="449" spans="1:7" ht="11.55" customHeight="1" x14ac:dyDescent="0.3">
      <c r="A449" s="409">
        <v>11</v>
      </c>
      <c r="B449" s="511" t="s">
        <v>23</v>
      </c>
      <c r="C449" s="511">
        <v>80</v>
      </c>
      <c r="D449" s="409" t="s">
        <v>21</v>
      </c>
      <c r="E449" s="409">
        <v>2</v>
      </c>
      <c r="F449" s="361">
        <v>1137.76</v>
      </c>
      <c r="G449" s="466" t="s">
        <v>28</v>
      </c>
    </row>
    <row r="450" spans="1:7" ht="11.55" customHeight="1" x14ac:dyDescent="0.3">
      <c r="A450" s="466">
        <v>12</v>
      </c>
      <c r="B450" s="511" t="s">
        <v>23</v>
      </c>
      <c r="C450" s="511">
        <v>40</v>
      </c>
      <c r="D450" s="409" t="s">
        <v>21</v>
      </c>
      <c r="E450" s="409">
        <v>2</v>
      </c>
      <c r="F450" s="361">
        <v>1137.76</v>
      </c>
      <c r="G450" s="466" t="s">
        <v>28</v>
      </c>
    </row>
    <row r="451" spans="1:7" ht="11.55" customHeight="1" x14ac:dyDescent="0.3">
      <c r="A451" s="409">
        <v>13</v>
      </c>
      <c r="B451" s="489" t="s">
        <v>144</v>
      </c>
      <c r="C451" s="487"/>
      <c r="D451" s="489" t="s">
        <v>15</v>
      </c>
      <c r="E451" s="466">
        <v>40</v>
      </c>
      <c r="F451" s="560">
        <v>25484.99</v>
      </c>
      <c r="G451" s="466" t="s">
        <v>28</v>
      </c>
    </row>
    <row r="452" spans="1:7" ht="11.55" customHeight="1" x14ac:dyDescent="0.3">
      <c r="A452" s="466">
        <v>14</v>
      </c>
      <c r="B452" s="466" t="s">
        <v>145</v>
      </c>
      <c r="C452" s="466"/>
      <c r="D452" s="466" t="s">
        <v>146</v>
      </c>
      <c r="E452" s="572" t="s">
        <v>147</v>
      </c>
      <c r="F452" s="364">
        <v>17827.64</v>
      </c>
      <c r="G452" s="466" t="s">
        <v>28</v>
      </c>
    </row>
    <row r="453" spans="1:7" ht="11.55" customHeight="1" x14ac:dyDescent="0.3">
      <c r="A453" s="409">
        <v>15</v>
      </c>
      <c r="B453" s="409" t="s">
        <v>148</v>
      </c>
      <c r="C453" s="466">
        <v>59</v>
      </c>
      <c r="D453" s="466" t="s">
        <v>15</v>
      </c>
      <c r="E453" s="466">
        <v>11</v>
      </c>
      <c r="F453" s="364">
        <v>15406.22</v>
      </c>
      <c r="G453" s="466" t="s">
        <v>28</v>
      </c>
    </row>
    <row r="454" spans="1:7" ht="11.55" customHeight="1" x14ac:dyDescent="0.3">
      <c r="A454" s="466">
        <v>16</v>
      </c>
      <c r="B454" s="409" t="s">
        <v>211</v>
      </c>
      <c r="C454" s="573"/>
      <c r="D454" s="466" t="s">
        <v>15</v>
      </c>
      <c r="E454" s="466">
        <v>22</v>
      </c>
      <c r="F454" s="364">
        <v>4387.09</v>
      </c>
      <c r="G454" s="466" t="s">
        <v>28</v>
      </c>
    </row>
    <row r="455" spans="1:7" ht="11.55" customHeight="1" x14ac:dyDescent="0.3">
      <c r="A455" s="409">
        <v>17</v>
      </c>
      <c r="B455" s="562" t="s">
        <v>166</v>
      </c>
      <c r="C455" s="574"/>
      <c r="D455" s="466" t="s">
        <v>149</v>
      </c>
      <c r="E455" s="466">
        <v>1</v>
      </c>
      <c r="F455" s="364">
        <v>16520.400000000001</v>
      </c>
      <c r="G455" s="466" t="s">
        <v>19</v>
      </c>
    </row>
    <row r="456" spans="1:7" ht="11.55" customHeight="1" x14ac:dyDescent="0.3">
      <c r="A456" s="466">
        <v>18</v>
      </c>
      <c r="B456" s="409" t="s">
        <v>198</v>
      </c>
      <c r="C456" s="466"/>
      <c r="D456" s="466" t="s">
        <v>18</v>
      </c>
      <c r="E456" s="466">
        <v>504</v>
      </c>
      <c r="F456" s="364">
        <v>756.81</v>
      </c>
      <c r="G456" s="466" t="s">
        <v>22</v>
      </c>
    </row>
    <row r="457" spans="1:7" ht="11.55" customHeight="1" x14ac:dyDescent="0.3">
      <c r="A457" s="409">
        <v>19</v>
      </c>
      <c r="B457" s="409" t="s">
        <v>567</v>
      </c>
      <c r="C457" s="466"/>
      <c r="D457" s="466" t="s">
        <v>130</v>
      </c>
      <c r="E457" s="466">
        <v>1</v>
      </c>
      <c r="F457" s="364">
        <v>4141.6000000000004</v>
      </c>
      <c r="G457" s="466" t="s">
        <v>22</v>
      </c>
    </row>
    <row r="458" spans="1:7" ht="11.55" customHeight="1" x14ac:dyDescent="0.3">
      <c r="A458" s="466">
        <v>20</v>
      </c>
      <c r="B458" s="466" t="s">
        <v>228</v>
      </c>
      <c r="C458" s="466"/>
      <c r="D458" s="466"/>
      <c r="E458" s="466"/>
      <c r="F458" s="364">
        <v>3062.68</v>
      </c>
      <c r="G458" s="466" t="s">
        <v>215</v>
      </c>
    </row>
    <row r="459" spans="1:7" ht="11.55" customHeight="1" x14ac:dyDescent="0.3">
      <c r="A459" s="409">
        <v>21</v>
      </c>
      <c r="B459" s="502" t="s">
        <v>229</v>
      </c>
      <c r="C459" s="409"/>
      <c r="D459" s="409"/>
      <c r="E459" s="409"/>
      <c r="F459" s="361">
        <v>11016.6</v>
      </c>
      <c r="G459" s="409" t="s">
        <v>215</v>
      </c>
    </row>
    <row r="460" spans="1:7" s="1" customFormat="1" ht="11.55" customHeight="1" x14ac:dyDescent="0.3">
      <c r="A460" s="466">
        <v>22</v>
      </c>
      <c r="B460" s="563" t="s">
        <v>20</v>
      </c>
      <c r="C460" s="409">
        <v>89.102000000000004</v>
      </c>
      <c r="D460" s="409" t="s">
        <v>21</v>
      </c>
      <c r="E460" s="409">
        <v>6</v>
      </c>
      <c r="F460" s="361">
        <v>3429.9</v>
      </c>
      <c r="G460" s="409" t="s">
        <v>272</v>
      </c>
    </row>
    <row r="461" spans="1:7" s="1" customFormat="1" ht="11.55" customHeight="1" x14ac:dyDescent="0.3">
      <c r="A461" s="409">
        <v>23</v>
      </c>
      <c r="B461" s="563" t="s">
        <v>359</v>
      </c>
      <c r="C461" s="409">
        <v>90</v>
      </c>
      <c r="D461" s="409" t="s">
        <v>15</v>
      </c>
      <c r="E461" s="572">
        <v>2.25</v>
      </c>
      <c r="F461" s="575">
        <v>1952.88</v>
      </c>
      <c r="G461" s="409" t="s">
        <v>368</v>
      </c>
    </row>
    <row r="462" spans="1:7" s="1" customFormat="1" ht="11.55" customHeight="1" x14ac:dyDescent="0.3">
      <c r="A462" s="466">
        <v>24</v>
      </c>
      <c r="B462" s="442" t="s">
        <v>416</v>
      </c>
      <c r="C462" s="511"/>
      <c r="D462" s="409" t="s">
        <v>130</v>
      </c>
      <c r="E462" s="409">
        <v>1</v>
      </c>
      <c r="F462" s="361">
        <v>6386.53</v>
      </c>
      <c r="G462" s="409" t="s">
        <v>384</v>
      </c>
    </row>
    <row r="463" spans="1:7" s="1" customFormat="1" ht="11.55" customHeight="1" x14ac:dyDescent="0.3">
      <c r="A463" s="409">
        <v>25</v>
      </c>
      <c r="B463" s="442" t="s">
        <v>417</v>
      </c>
      <c r="C463" s="511"/>
      <c r="D463" s="409" t="s">
        <v>18</v>
      </c>
      <c r="E463" s="409">
        <v>11.56</v>
      </c>
      <c r="F463" s="361">
        <v>4632.0200000000004</v>
      </c>
      <c r="G463" s="409" t="s">
        <v>384</v>
      </c>
    </row>
    <row r="464" spans="1:7" s="1" customFormat="1" ht="11.55" customHeight="1" x14ac:dyDescent="0.3">
      <c r="A464" s="466">
        <v>26</v>
      </c>
      <c r="B464" s="409" t="s">
        <v>428</v>
      </c>
      <c r="C464" s="511">
        <v>42</v>
      </c>
      <c r="D464" s="409" t="s">
        <v>21</v>
      </c>
      <c r="E464" s="409">
        <v>2</v>
      </c>
      <c r="F464" s="361">
        <v>1185.06</v>
      </c>
      <c r="G464" s="504" t="s">
        <v>384</v>
      </c>
    </row>
    <row r="465" spans="1:7" s="1" customFormat="1" ht="11.55" customHeight="1" x14ac:dyDescent="0.3">
      <c r="A465" s="409">
        <v>27</v>
      </c>
      <c r="B465" s="409" t="s">
        <v>429</v>
      </c>
      <c r="C465" s="409"/>
      <c r="D465" s="409" t="s">
        <v>18</v>
      </c>
      <c r="E465" s="409">
        <v>300</v>
      </c>
      <c r="F465" s="361">
        <v>3612.79</v>
      </c>
      <c r="G465" s="504" t="s">
        <v>384</v>
      </c>
    </row>
    <row r="466" spans="1:7" s="1" customFormat="1" ht="11.55" customHeight="1" x14ac:dyDescent="0.3">
      <c r="A466" s="466">
        <v>28</v>
      </c>
      <c r="B466" s="442" t="s">
        <v>430</v>
      </c>
      <c r="C466" s="511">
        <v>30</v>
      </c>
      <c r="D466" s="409" t="s">
        <v>18</v>
      </c>
      <c r="E466" s="409">
        <v>6</v>
      </c>
      <c r="F466" s="575">
        <v>4613.72</v>
      </c>
      <c r="G466" s="409" t="s">
        <v>384</v>
      </c>
    </row>
    <row r="467" spans="1:7" s="1" customFormat="1" ht="11.55" customHeight="1" x14ac:dyDescent="0.3">
      <c r="A467" s="409">
        <v>29</v>
      </c>
      <c r="B467" s="442" t="s">
        <v>488</v>
      </c>
      <c r="C467" s="511"/>
      <c r="D467" s="409" t="s">
        <v>18</v>
      </c>
      <c r="E467" s="409">
        <v>18</v>
      </c>
      <c r="F467" s="575">
        <v>32117.439999999999</v>
      </c>
      <c r="G467" s="409" t="s">
        <v>458</v>
      </c>
    </row>
    <row r="468" spans="1:7" ht="11.55" customHeight="1" x14ac:dyDescent="0.3">
      <c r="A468" s="466">
        <v>30</v>
      </c>
      <c r="B468" s="442" t="s">
        <v>519</v>
      </c>
      <c r="C468" s="511"/>
      <c r="D468" s="409" t="s">
        <v>455</v>
      </c>
      <c r="E468" s="409">
        <v>1</v>
      </c>
      <c r="F468" s="575">
        <v>17765.38</v>
      </c>
      <c r="G468" s="409" t="s">
        <v>500</v>
      </c>
    </row>
    <row r="469" spans="1:7" ht="11.55" customHeight="1" x14ac:dyDescent="0.3">
      <c r="A469" s="409">
        <v>31</v>
      </c>
      <c r="B469" s="390" t="s">
        <v>550</v>
      </c>
      <c r="C469" s="511"/>
      <c r="D469" s="409"/>
      <c r="E469" s="409"/>
      <c r="F469" s="364">
        <v>5400</v>
      </c>
      <c r="G469" s="409"/>
    </row>
    <row r="470" spans="1:7" ht="11.55" customHeight="1" x14ac:dyDescent="0.3">
      <c r="A470" s="466"/>
      <c r="B470" s="403" t="s">
        <v>24</v>
      </c>
      <c r="C470" s="403"/>
      <c r="D470" s="466"/>
      <c r="E470" s="569"/>
      <c r="F470" s="570">
        <f>SUM(F439:F469)</f>
        <v>451412.78</v>
      </c>
      <c r="G470" s="571"/>
    </row>
    <row r="471" spans="1:7" ht="11.55" customHeight="1" x14ac:dyDescent="0.3">
      <c r="A471" s="407"/>
      <c r="B471" s="619" t="s">
        <v>610</v>
      </c>
      <c r="C471" s="619"/>
      <c r="D471" s="619"/>
      <c r="E471" s="619"/>
      <c r="F471" s="619"/>
      <c r="G471" s="548">
        <v>2618.9699999999998</v>
      </c>
    </row>
    <row r="472" spans="1:7" s="1" customFormat="1" ht="11.55" customHeight="1" x14ac:dyDescent="0.3">
      <c r="A472" s="407"/>
      <c r="B472" s="549"/>
      <c r="C472" s="549"/>
      <c r="D472" s="620" t="s">
        <v>611</v>
      </c>
      <c r="E472" s="620"/>
      <c r="F472" s="620"/>
      <c r="G472" s="548">
        <v>517663.42</v>
      </c>
    </row>
    <row r="473" spans="1:7" s="1" customFormat="1" ht="11.55" customHeight="1" x14ac:dyDescent="0.3">
      <c r="A473" s="404"/>
      <c r="B473" s="549"/>
      <c r="C473" s="620" t="s">
        <v>612</v>
      </c>
      <c r="D473" s="620"/>
      <c r="E473" s="620"/>
      <c r="F473" s="620"/>
      <c r="G473" s="548">
        <v>451412.78</v>
      </c>
    </row>
    <row r="474" spans="1:7" s="1" customFormat="1" ht="11.55" customHeight="1" x14ac:dyDescent="0.3">
      <c r="A474" s="404"/>
      <c r="B474" s="549"/>
      <c r="C474" s="549"/>
      <c r="D474" s="620" t="s">
        <v>609</v>
      </c>
      <c r="E474" s="620"/>
      <c r="F474" s="620"/>
      <c r="G474" s="548">
        <v>90188.04</v>
      </c>
    </row>
    <row r="475" spans="1:7" s="1" customFormat="1" ht="11.55" customHeight="1" x14ac:dyDescent="0.3">
      <c r="A475" s="404"/>
      <c r="B475" s="620" t="s">
        <v>613</v>
      </c>
      <c r="C475" s="620"/>
      <c r="D475" s="620"/>
      <c r="E475" s="620"/>
      <c r="F475" s="620"/>
      <c r="G475" s="548">
        <f>G471+G472-G473-G474</f>
        <v>-21318.430000000066</v>
      </c>
    </row>
    <row r="476" spans="1:7" s="1" customFormat="1" ht="12.75" customHeight="1" x14ac:dyDescent="0.3">
      <c r="A476" s="404"/>
      <c r="B476" s="404"/>
      <c r="C476" s="404"/>
      <c r="D476" s="404"/>
      <c r="E476" s="404"/>
      <c r="F476" s="404"/>
      <c r="G476" s="547"/>
    </row>
    <row r="477" spans="1:7" s="1" customFormat="1" ht="12.75" customHeight="1" x14ac:dyDescent="0.3">
      <c r="A477" s="404"/>
      <c r="B477" s="404"/>
      <c r="C477" s="404"/>
      <c r="D477" s="404"/>
      <c r="E477" s="404"/>
      <c r="F477" s="404"/>
      <c r="G477" s="547"/>
    </row>
    <row r="478" spans="1:7" ht="12.75" customHeight="1" x14ac:dyDescent="0.3">
      <c r="A478" s="618" t="s">
        <v>614</v>
      </c>
      <c r="B478" s="618"/>
      <c r="C478" s="618"/>
      <c r="D478" s="618"/>
      <c r="E478" s="618"/>
      <c r="F478" s="618"/>
      <c r="G478" s="618"/>
    </row>
    <row r="479" spans="1:7" ht="12.75" customHeight="1" x14ac:dyDescent="0.3">
      <c r="A479" s="617" t="s">
        <v>58</v>
      </c>
      <c r="B479" s="617"/>
      <c r="C479" s="617"/>
      <c r="D479" s="617"/>
      <c r="E479" s="617"/>
      <c r="F479" s="617"/>
      <c r="G479" s="617"/>
    </row>
    <row r="480" spans="1:7" ht="12.75" customHeight="1" x14ac:dyDescent="0.3">
      <c r="A480" s="628" t="s">
        <v>41</v>
      </c>
      <c r="B480" s="608"/>
      <c r="C480" s="608"/>
      <c r="D480" s="608"/>
      <c r="E480" s="608"/>
      <c r="F480" s="609"/>
      <c r="G480" s="553"/>
    </row>
    <row r="481" spans="1:7" ht="12.75" customHeight="1" x14ac:dyDescent="0.3">
      <c r="A481" s="380">
        <v>1</v>
      </c>
      <c r="B481" s="389" t="s">
        <v>554</v>
      </c>
      <c r="C481" s="397"/>
      <c r="D481" s="380" t="s">
        <v>18</v>
      </c>
      <c r="E481" s="380">
        <v>66</v>
      </c>
      <c r="F481" s="362">
        <v>376.68</v>
      </c>
      <c r="G481" s="380" t="s">
        <v>16</v>
      </c>
    </row>
    <row r="482" spans="1:7" ht="12.75" customHeight="1" x14ac:dyDescent="0.3">
      <c r="A482" s="380">
        <v>2</v>
      </c>
      <c r="B482" s="417" t="s">
        <v>581</v>
      </c>
      <c r="C482" s="380"/>
      <c r="D482" s="380" t="s">
        <v>18</v>
      </c>
      <c r="E482" s="380">
        <v>6.15</v>
      </c>
      <c r="F482" s="362">
        <v>7090.94</v>
      </c>
      <c r="G482" s="380" t="s">
        <v>17</v>
      </c>
    </row>
    <row r="483" spans="1:7" ht="12.75" customHeight="1" x14ac:dyDescent="0.3">
      <c r="A483" s="466">
        <v>3</v>
      </c>
      <c r="B483" s="362" t="s">
        <v>116</v>
      </c>
      <c r="C483" s="362"/>
      <c r="D483" s="362" t="s">
        <v>18</v>
      </c>
      <c r="E483" s="380">
        <v>458</v>
      </c>
      <c r="F483" s="362">
        <v>14418.4</v>
      </c>
      <c r="G483" s="380" t="s">
        <v>28</v>
      </c>
    </row>
    <row r="484" spans="1:7" s="1" customFormat="1" ht="12.75" customHeight="1" x14ac:dyDescent="0.3">
      <c r="A484" s="380">
        <v>4</v>
      </c>
      <c r="B484" s="397" t="s">
        <v>382</v>
      </c>
      <c r="C484" s="397" t="s">
        <v>383</v>
      </c>
      <c r="D484" s="380" t="s">
        <v>18</v>
      </c>
      <c r="E484" s="380">
        <v>25</v>
      </c>
      <c r="F484" s="362">
        <v>22965.16</v>
      </c>
      <c r="G484" s="436" t="s">
        <v>368</v>
      </c>
    </row>
    <row r="485" spans="1:7" s="1" customFormat="1" ht="12.75" customHeight="1" x14ac:dyDescent="0.3">
      <c r="A485" s="380">
        <v>5</v>
      </c>
      <c r="B485" s="367" t="s">
        <v>223</v>
      </c>
      <c r="C485" s="397"/>
      <c r="D485" s="380" t="s">
        <v>522</v>
      </c>
      <c r="E485" s="380">
        <v>1</v>
      </c>
      <c r="F485" s="362">
        <v>14700</v>
      </c>
      <c r="G485" s="380" t="s">
        <v>272</v>
      </c>
    </row>
    <row r="486" spans="1:7" s="1" customFormat="1" ht="12.75" customHeight="1" x14ac:dyDescent="0.3">
      <c r="A486" s="466">
        <v>6</v>
      </c>
      <c r="B486" s="417" t="s">
        <v>553</v>
      </c>
      <c r="C486" s="397"/>
      <c r="D486" s="380" t="s">
        <v>21</v>
      </c>
      <c r="E486" s="380">
        <v>10</v>
      </c>
      <c r="F486" s="362">
        <v>3905.86</v>
      </c>
      <c r="G486" s="380" t="s">
        <v>500</v>
      </c>
    </row>
    <row r="487" spans="1:7" ht="12.75" customHeight="1" x14ac:dyDescent="0.3">
      <c r="A487" s="380">
        <v>7</v>
      </c>
      <c r="B487" s="390" t="s">
        <v>550</v>
      </c>
      <c r="C487" s="397"/>
      <c r="D487" s="380"/>
      <c r="E487" s="380"/>
      <c r="F487" s="360">
        <v>5192</v>
      </c>
      <c r="G487" s="380"/>
    </row>
    <row r="488" spans="1:7" s="1" customFormat="1" ht="12.75" customHeight="1" x14ac:dyDescent="0.3">
      <c r="A488" s="466"/>
      <c r="B488" s="390"/>
      <c r="C488" s="397"/>
      <c r="D488" s="380"/>
      <c r="E488" s="380"/>
      <c r="F488" s="362"/>
      <c r="G488" s="380"/>
    </row>
    <row r="489" spans="1:7" s="1" customFormat="1" ht="12.75" customHeight="1" x14ac:dyDescent="0.3">
      <c r="A489" s="380"/>
      <c r="B489" s="393" t="s">
        <v>24</v>
      </c>
      <c r="C489" s="429"/>
      <c r="D489" s="380"/>
      <c r="E489" s="380"/>
      <c r="F489" s="394">
        <f>SUM(F481:F488)</f>
        <v>68649.040000000008</v>
      </c>
      <c r="G489" s="429"/>
    </row>
    <row r="490" spans="1:7" s="1" customFormat="1" ht="12.75" customHeight="1" x14ac:dyDescent="0.3">
      <c r="A490" s="407"/>
      <c r="B490" s="619" t="s">
        <v>610</v>
      </c>
      <c r="C490" s="619"/>
      <c r="D490" s="619"/>
      <c r="E490" s="619"/>
      <c r="F490" s="619"/>
      <c r="G490" s="548">
        <v>-25732.080000000002</v>
      </c>
    </row>
    <row r="491" spans="1:7" s="1" customFormat="1" ht="12.75" customHeight="1" x14ac:dyDescent="0.3">
      <c r="A491" s="407"/>
      <c r="B491" s="549"/>
      <c r="C491" s="549"/>
      <c r="D491" s="620" t="s">
        <v>611</v>
      </c>
      <c r="E491" s="620"/>
      <c r="F491" s="620"/>
      <c r="G491" s="548">
        <v>126851.67</v>
      </c>
    </row>
    <row r="492" spans="1:7" s="1" customFormat="1" ht="12.75" customHeight="1" x14ac:dyDescent="0.3">
      <c r="A492" s="407"/>
      <c r="B492" s="549"/>
      <c r="C492" s="620" t="s">
        <v>612</v>
      </c>
      <c r="D492" s="620"/>
      <c r="E492" s="620"/>
      <c r="F492" s="620"/>
      <c r="G492" s="548">
        <v>68649.039999999994</v>
      </c>
    </row>
    <row r="493" spans="1:7" s="1" customFormat="1" ht="12.75" customHeight="1" x14ac:dyDescent="0.3">
      <c r="A493" s="407"/>
      <c r="B493" s="549"/>
      <c r="C493" s="549"/>
      <c r="D493" s="620" t="s">
        <v>609</v>
      </c>
      <c r="E493" s="620"/>
      <c r="F493" s="620"/>
      <c r="G493" s="548">
        <v>26612.03</v>
      </c>
    </row>
    <row r="494" spans="1:7" s="1" customFormat="1" ht="12.75" customHeight="1" x14ac:dyDescent="0.3">
      <c r="A494" s="407"/>
      <c r="B494" s="620" t="s">
        <v>613</v>
      </c>
      <c r="C494" s="620"/>
      <c r="D494" s="620"/>
      <c r="E494" s="620"/>
      <c r="F494" s="620"/>
      <c r="G494" s="548">
        <f>G490+G491-G492-G493</f>
        <v>5858.5200000000041</v>
      </c>
    </row>
    <row r="495" spans="1:7" ht="12.75" customHeight="1" x14ac:dyDescent="0.3">
      <c r="A495" s="407"/>
      <c r="B495" s="406"/>
      <c r="C495" s="443"/>
      <c r="D495" s="407"/>
      <c r="E495" s="407"/>
      <c r="F495" s="534"/>
      <c r="G495" s="443"/>
    </row>
    <row r="496" spans="1:7" ht="12.75" customHeight="1" x14ac:dyDescent="0.3">
      <c r="A496" s="407"/>
      <c r="B496" s="406"/>
      <c r="C496" s="443"/>
      <c r="D496" s="407"/>
      <c r="E496" s="407"/>
      <c r="F496" s="534"/>
      <c r="G496" s="443"/>
    </row>
    <row r="497" spans="1:7" ht="12.75" customHeight="1" x14ac:dyDescent="0.3">
      <c r="A497" s="407"/>
      <c r="B497" s="406"/>
      <c r="C497" s="406"/>
      <c r="D497" s="407"/>
      <c r="E497" s="407"/>
      <c r="F497" s="534"/>
      <c r="G497" s="408"/>
    </row>
    <row r="498" spans="1:7" s="1" customFormat="1" ht="12.75" customHeight="1" x14ac:dyDescent="0.3">
      <c r="A498" s="407"/>
      <c r="B498" s="406"/>
      <c r="C498" s="406"/>
      <c r="D498" s="407"/>
      <c r="E498" s="407"/>
      <c r="F498" s="534"/>
      <c r="G498" s="408"/>
    </row>
    <row r="499" spans="1:7" s="1" customFormat="1" ht="12.75" customHeight="1" x14ac:dyDescent="0.3">
      <c r="A499" s="407"/>
      <c r="B499" s="406"/>
      <c r="C499" s="406"/>
      <c r="D499" s="407"/>
      <c r="E499" s="407"/>
      <c r="F499" s="534"/>
      <c r="G499" s="408"/>
    </row>
    <row r="500" spans="1:7" s="1" customFormat="1" ht="12.75" customHeight="1" x14ac:dyDescent="0.3">
      <c r="A500" s="407"/>
      <c r="B500" s="406"/>
      <c r="C500" s="406"/>
      <c r="D500" s="407"/>
      <c r="E500" s="407"/>
      <c r="F500" s="534"/>
      <c r="G500" s="408"/>
    </row>
    <row r="501" spans="1:7" s="1" customFormat="1" ht="12.75" customHeight="1" x14ac:dyDescent="0.3">
      <c r="A501" s="407"/>
      <c r="B501" s="406"/>
      <c r="C501" s="406"/>
      <c r="D501" s="407"/>
      <c r="E501" s="407"/>
      <c r="F501" s="534"/>
      <c r="G501" s="408"/>
    </row>
    <row r="502" spans="1:7" s="1" customFormat="1" ht="12.75" customHeight="1" x14ac:dyDescent="0.3">
      <c r="A502" s="407"/>
      <c r="B502" s="406"/>
      <c r="C502" s="406"/>
      <c r="D502" s="407"/>
      <c r="E502" s="407"/>
      <c r="F502" s="534"/>
      <c r="G502" s="408"/>
    </row>
    <row r="503" spans="1:7" s="1" customFormat="1" ht="12.75" customHeight="1" x14ac:dyDescent="0.3">
      <c r="A503" s="407"/>
      <c r="B503" s="406"/>
      <c r="C503" s="406"/>
      <c r="D503" s="407"/>
      <c r="E503" s="407"/>
      <c r="F503" s="534"/>
      <c r="G503" s="408"/>
    </row>
    <row r="504" spans="1:7" s="1" customFormat="1" ht="12.75" customHeight="1" x14ac:dyDescent="0.3">
      <c r="A504" s="407"/>
      <c r="B504" s="406"/>
      <c r="C504" s="406"/>
      <c r="D504" s="407"/>
      <c r="E504" s="407"/>
      <c r="F504" s="534"/>
      <c r="G504" s="408"/>
    </row>
    <row r="505" spans="1:7" s="1" customFormat="1" ht="12.75" customHeight="1" x14ac:dyDescent="0.3">
      <c r="A505" s="407"/>
      <c r="B505" s="406"/>
      <c r="C505" s="406"/>
      <c r="D505" s="407"/>
      <c r="E505" s="407"/>
      <c r="F505" s="534"/>
      <c r="G505" s="408"/>
    </row>
    <row r="506" spans="1:7" s="1" customFormat="1" ht="12.75" customHeight="1" x14ac:dyDescent="0.3">
      <c r="A506" s="407"/>
      <c r="B506" s="406"/>
      <c r="C506" s="406"/>
      <c r="D506" s="407"/>
      <c r="E506" s="407"/>
      <c r="F506" s="534"/>
      <c r="G506" s="408"/>
    </row>
    <row r="507" spans="1:7" s="1" customFormat="1" ht="12.75" customHeight="1" x14ac:dyDescent="0.3">
      <c r="A507" s="407"/>
      <c r="B507" s="406"/>
      <c r="C507" s="406"/>
      <c r="D507" s="407"/>
      <c r="E507" s="407"/>
      <c r="F507" s="534"/>
      <c r="G507" s="408"/>
    </row>
    <row r="508" spans="1:7" s="1" customFormat="1" ht="12.75" customHeight="1" x14ac:dyDescent="0.3">
      <c r="A508" s="407"/>
      <c r="B508" s="406"/>
      <c r="C508" s="406"/>
      <c r="D508" s="407"/>
      <c r="E508" s="407"/>
      <c r="F508" s="534"/>
      <c r="G508" s="408"/>
    </row>
    <row r="509" spans="1:7" s="1" customFormat="1" ht="12.75" customHeight="1" x14ac:dyDescent="0.3">
      <c r="A509" s="407"/>
      <c r="B509" s="406"/>
      <c r="C509" s="406"/>
      <c r="D509" s="407"/>
      <c r="E509" s="407"/>
      <c r="F509" s="534"/>
      <c r="G509" s="408"/>
    </row>
    <row r="510" spans="1:7" s="1" customFormat="1" ht="12.75" customHeight="1" x14ac:dyDescent="0.3">
      <c r="A510" s="407"/>
      <c r="B510" s="406"/>
      <c r="C510" s="406"/>
      <c r="D510" s="407"/>
      <c r="E510" s="407"/>
      <c r="F510" s="534"/>
      <c r="G510" s="408"/>
    </row>
    <row r="511" spans="1:7" s="1" customFormat="1" ht="12.75" customHeight="1" x14ac:dyDescent="0.3">
      <c r="A511" s="407"/>
      <c r="B511" s="406"/>
      <c r="C511" s="406"/>
      <c r="D511" s="407"/>
      <c r="E511" s="407"/>
      <c r="F511" s="534"/>
      <c r="G511" s="408"/>
    </row>
    <row r="512" spans="1:7" s="1" customFormat="1" ht="12.75" customHeight="1" x14ac:dyDescent="0.3">
      <c r="A512" s="407"/>
      <c r="B512" s="406"/>
      <c r="C512" s="406"/>
      <c r="D512" s="407"/>
      <c r="E512" s="407"/>
      <c r="F512" s="534"/>
      <c r="G512" s="408"/>
    </row>
    <row r="513" spans="1:7" s="1" customFormat="1" ht="12.75" customHeight="1" x14ac:dyDescent="0.3">
      <c r="A513" s="407"/>
      <c r="B513" s="406"/>
      <c r="C513" s="406"/>
      <c r="D513" s="407"/>
      <c r="E513" s="407"/>
      <c r="F513" s="534"/>
      <c r="G513" s="408"/>
    </row>
    <row r="514" spans="1:7" ht="12.75" customHeight="1" x14ac:dyDescent="0.3">
      <c r="A514" s="618" t="s">
        <v>614</v>
      </c>
      <c r="B514" s="618"/>
      <c r="C514" s="618"/>
      <c r="D514" s="618"/>
      <c r="E514" s="618"/>
      <c r="F514" s="618"/>
      <c r="G514" s="618"/>
    </row>
    <row r="515" spans="1:7" ht="12.75" customHeight="1" x14ac:dyDescent="0.3">
      <c r="A515" s="617" t="s">
        <v>58</v>
      </c>
      <c r="B515" s="617"/>
      <c r="C515" s="617"/>
      <c r="D515" s="617"/>
      <c r="E515" s="617"/>
      <c r="F515" s="617"/>
      <c r="G515" s="617"/>
    </row>
    <row r="516" spans="1:7" ht="12.75" customHeight="1" x14ac:dyDescent="0.3">
      <c r="A516" s="628" t="s">
        <v>42</v>
      </c>
      <c r="B516" s="608"/>
      <c r="C516" s="608"/>
      <c r="D516" s="608"/>
      <c r="E516" s="608"/>
      <c r="F516" s="609"/>
      <c r="G516" s="553"/>
    </row>
    <row r="517" spans="1:7" ht="12.75" customHeight="1" x14ac:dyDescent="0.3">
      <c r="A517" s="376">
        <v>1</v>
      </c>
      <c r="B517" s="389" t="s">
        <v>554</v>
      </c>
      <c r="C517" s="375"/>
      <c r="D517" s="376" t="s">
        <v>18</v>
      </c>
      <c r="E517" s="376">
        <v>138</v>
      </c>
      <c r="F517" s="377">
        <v>787.61</v>
      </c>
      <c r="G517" s="507" t="s">
        <v>16</v>
      </c>
    </row>
    <row r="518" spans="1:7" ht="12.75" customHeight="1" x14ac:dyDescent="0.3">
      <c r="A518" s="380">
        <v>2</v>
      </c>
      <c r="B518" s="397" t="s">
        <v>92</v>
      </c>
      <c r="C518" s="397"/>
      <c r="D518" s="380" t="s">
        <v>18</v>
      </c>
      <c r="E518" s="380">
        <v>0.7</v>
      </c>
      <c r="F518" s="362">
        <v>417.17</v>
      </c>
      <c r="G518" s="436" t="s">
        <v>17</v>
      </c>
    </row>
    <row r="519" spans="1:7" s="1" customFormat="1" ht="12.75" customHeight="1" x14ac:dyDescent="0.3">
      <c r="A519" s="380">
        <v>3</v>
      </c>
      <c r="B519" s="397" t="s">
        <v>14</v>
      </c>
      <c r="C519" s="397">
        <v>79</v>
      </c>
      <c r="D519" s="380" t="s">
        <v>15</v>
      </c>
      <c r="E519" s="508">
        <v>2</v>
      </c>
      <c r="F519" s="362">
        <v>1688.1</v>
      </c>
      <c r="G519" s="436" t="s">
        <v>17</v>
      </c>
    </row>
    <row r="520" spans="1:7" ht="12.75" customHeight="1" x14ac:dyDescent="0.3">
      <c r="A520" s="380">
        <v>4</v>
      </c>
      <c r="B520" s="367" t="s">
        <v>118</v>
      </c>
      <c r="C520" s="368"/>
      <c r="D520" s="409" t="s">
        <v>21</v>
      </c>
      <c r="E520" s="409">
        <v>4</v>
      </c>
      <c r="F520" s="361">
        <v>3774.09</v>
      </c>
      <c r="G520" s="409" t="s">
        <v>28</v>
      </c>
    </row>
    <row r="521" spans="1:7" ht="12.75" customHeight="1" x14ac:dyDescent="0.3">
      <c r="A521" s="380">
        <v>5</v>
      </c>
      <c r="B521" s="402" t="s">
        <v>492</v>
      </c>
      <c r="C521" s="368"/>
      <c r="D521" s="368" t="s">
        <v>21</v>
      </c>
      <c r="E521" s="368">
        <v>1</v>
      </c>
      <c r="F521" s="360">
        <v>1449.81</v>
      </c>
      <c r="G521" s="504" t="s">
        <v>28</v>
      </c>
    </row>
    <row r="522" spans="1:7" ht="12.75" customHeight="1" x14ac:dyDescent="0.3">
      <c r="A522" s="380">
        <v>6</v>
      </c>
      <c r="B522" s="397" t="s">
        <v>199</v>
      </c>
      <c r="C522" s="397"/>
      <c r="D522" s="380" t="s">
        <v>18</v>
      </c>
      <c r="E522" s="380">
        <v>10</v>
      </c>
      <c r="F522" s="377">
        <v>283.06</v>
      </c>
      <c r="G522" s="505" t="s">
        <v>22</v>
      </c>
    </row>
    <row r="523" spans="1:7" ht="12.75" customHeight="1" x14ac:dyDescent="0.3">
      <c r="A523" s="380">
        <v>7</v>
      </c>
      <c r="B523" s="367" t="s">
        <v>200</v>
      </c>
      <c r="C523" s="368"/>
      <c r="D523" s="466" t="s">
        <v>15</v>
      </c>
      <c r="E523" s="466">
        <v>4</v>
      </c>
      <c r="F523" s="377">
        <v>249.45</v>
      </c>
      <c r="G523" s="505" t="s">
        <v>22</v>
      </c>
    </row>
    <row r="524" spans="1:7" ht="12.75" customHeight="1" x14ac:dyDescent="0.3">
      <c r="A524" s="380">
        <v>9</v>
      </c>
      <c r="B524" s="380" t="s">
        <v>20</v>
      </c>
      <c r="C524" s="380">
        <v>60.131</v>
      </c>
      <c r="D524" s="380" t="s">
        <v>21</v>
      </c>
      <c r="E524" s="380">
        <v>4</v>
      </c>
      <c r="F524" s="362">
        <v>2215.16</v>
      </c>
      <c r="G524" s="380" t="s">
        <v>215</v>
      </c>
    </row>
    <row r="525" spans="1:7" ht="12.75" customHeight="1" x14ac:dyDescent="0.3">
      <c r="A525" s="380">
        <v>10</v>
      </c>
      <c r="B525" s="380" t="s">
        <v>256</v>
      </c>
      <c r="C525" s="380">
        <v>149</v>
      </c>
      <c r="D525" s="380" t="s">
        <v>15</v>
      </c>
      <c r="E525" s="380">
        <v>40</v>
      </c>
      <c r="F525" s="362">
        <v>7456.81</v>
      </c>
      <c r="G525" s="380" t="s">
        <v>240</v>
      </c>
    </row>
    <row r="526" spans="1:7" ht="12.75" customHeight="1" x14ac:dyDescent="0.3">
      <c r="A526" s="380">
        <v>11</v>
      </c>
      <c r="B526" s="380" t="s">
        <v>568</v>
      </c>
      <c r="C526" s="380">
        <v>29</v>
      </c>
      <c r="D526" s="380" t="s">
        <v>21</v>
      </c>
      <c r="E526" s="368">
        <v>2</v>
      </c>
      <c r="F526" s="360">
        <v>1107.58</v>
      </c>
      <c r="G526" s="380" t="s">
        <v>240</v>
      </c>
    </row>
    <row r="527" spans="1:7" ht="12.75" customHeight="1" x14ac:dyDescent="0.3">
      <c r="A527" s="380">
        <v>12</v>
      </c>
      <c r="B527" s="370" t="s">
        <v>380</v>
      </c>
      <c r="C527" s="409"/>
      <c r="D527" s="368" t="s">
        <v>132</v>
      </c>
      <c r="E527" s="466">
        <v>4</v>
      </c>
      <c r="F527" s="360">
        <v>9718.7800000000007</v>
      </c>
      <c r="G527" s="368" t="s">
        <v>368</v>
      </c>
    </row>
    <row r="528" spans="1:7" s="1" customFormat="1" ht="12.75" customHeight="1" x14ac:dyDescent="0.3">
      <c r="A528" s="380">
        <v>13</v>
      </c>
      <c r="B528" s="368" t="s">
        <v>381</v>
      </c>
      <c r="C528" s="409"/>
      <c r="D528" s="368" t="s">
        <v>81</v>
      </c>
      <c r="E528" s="466">
        <v>1</v>
      </c>
      <c r="F528" s="360">
        <v>13868.66</v>
      </c>
      <c r="G528" s="368" t="s">
        <v>368</v>
      </c>
    </row>
    <row r="529" spans="1:7" s="1" customFormat="1" ht="12.75" customHeight="1" x14ac:dyDescent="0.3">
      <c r="A529" s="380">
        <v>14</v>
      </c>
      <c r="B529" s="370" t="s">
        <v>204</v>
      </c>
      <c r="C529" s="409"/>
      <c r="D529" s="368" t="s">
        <v>18</v>
      </c>
      <c r="E529" s="466">
        <v>150</v>
      </c>
      <c r="F529" s="360">
        <v>196869.39</v>
      </c>
      <c r="G529" s="368" t="s">
        <v>368</v>
      </c>
    </row>
    <row r="530" spans="1:7" s="1" customFormat="1" ht="12.75" customHeight="1" x14ac:dyDescent="0.3">
      <c r="A530" s="380">
        <v>15</v>
      </c>
      <c r="B530" s="368" t="s">
        <v>507</v>
      </c>
      <c r="C530" s="368"/>
      <c r="D530" s="368" t="s">
        <v>21</v>
      </c>
      <c r="E530" s="368">
        <v>4</v>
      </c>
      <c r="F530" s="360">
        <v>22000</v>
      </c>
      <c r="G530" s="368" t="s">
        <v>368</v>
      </c>
    </row>
    <row r="531" spans="1:7" s="1" customFormat="1" ht="12.75" customHeight="1" x14ac:dyDescent="0.3">
      <c r="A531" s="380">
        <v>16</v>
      </c>
      <c r="B531" s="439" t="s">
        <v>468</v>
      </c>
      <c r="C531" s="368"/>
      <c r="D531" s="368" t="s">
        <v>469</v>
      </c>
      <c r="E531" s="368">
        <v>162</v>
      </c>
      <c r="F531" s="360">
        <v>21060</v>
      </c>
      <c r="G531" s="368" t="s">
        <v>368</v>
      </c>
    </row>
    <row r="532" spans="1:7" s="1" customFormat="1" ht="12.75" customHeight="1" x14ac:dyDescent="0.3">
      <c r="A532" s="380">
        <v>18</v>
      </c>
      <c r="B532" s="370" t="s">
        <v>432</v>
      </c>
      <c r="C532" s="409">
        <v>44</v>
      </c>
      <c r="D532" s="368" t="s">
        <v>15</v>
      </c>
      <c r="E532" s="466">
        <v>3.5</v>
      </c>
      <c r="F532" s="360">
        <v>2729.12</v>
      </c>
      <c r="G532" s="368" t="s">
        <v>384</v>
      </c>
    </row>
    <row r="533" spans="1:7" s="1" customFormat="1" ht="12.75" customHeight="1" x14ac:dyDescent="0.3">
      <c r="A533" s="380">
        <v>19</v>
      </c>
      <c r="B533" s="370" t="s">
        <v>421</v>
      </c>
      <c r="C533" s="409">
        <v>63</v>
      </c>
      <c r="D533" s="368" t="s">
        <v>21</v>
      </c>
      <c r="E533" s="466">
        <v>1</v>
      </c>
      <c r="F533" s="360">
        <v>592.53</v>
      </c>
      <c r="G533" s="368" t="s">
        <v>384</v>
      </c>
    </row>
    <row r="534" spans="1:7" s="1" customFormat="1" ht="12.75" customHeight="1" x14ac:dyDescent="0.3">
      <c r="A534" s="380">
        <v>20</v>
      </c>
      <c r="B534" s="370" t="s">
        <v>431</v>
      </c>
      <c r="C534" s="409"/>
      <c r="D534" s="368" t="s">
        <v>21</v>
      </c>
      <c r="E534" s="466">
        <v>9</v>
      </c>
      <c r="F534" s="360">
        <v>108000</v>
      </c>
      <c r="G534" s="368" t="s">
        <v>458</v>
      </c>
    </row>
    <row r="535" spans="1:7" s="1" customFormat="1" ht="12.75" customHeight="1" x14ac:dyDescent="0.3">
      <c r="A535" s="380">
        <v>21</v>
      </c>
      <c r="B535" s="439" t="s">
        <v>432</v>
      </c>
      <c r="C535" s="368">
        <v>1</v>
      </c>
      <c r="D535" s="368" t="s">
        <v>15</v>
      </c>
      <c r="E535" s="368">
        <v>1</v>
      </c>
      <c r="F535" s="360">
        <v>884.03</v>
      </c>
      <c r="G535" s="368" t="s">
        <v>458</v>
      </c>
    </row>
    <row r="536" spans="1:7" ht="12.75" customHeight="1" x14ac:dyDescent="0.3">
      <c r="A536" s="380">
        <v>22</v>
      </c>
      <c r="B536" s="370" t="s">
        <v>569</v>
      </c>
      <c r="C536" s="409">
        <v>29</v>
      </c>
      <c r="D536" s="368" t="s">
        <v>21</v>
      </c>
      <c r="E536" s="466">
        <v>2</v>
      </c>
      <c r="F536" s="360">
        <v>1152.18</v>
      </c>
      <c r="G536" s="368" t="s">
        <v>458</v>
      </c>
    </row>
    <row r="537" spans="1:7" s="1" customFormat="1" ht="12.75" customHeight="1" x14ac:dyDescent="0.3">
      <c r="A537" s="380">
        <v>23</v>
      </c>
      <c r="B537" s="439" t="s">
        <v>517</v>
      </c>
      <c r="C537" s="368">
        <v>32</v>
      </c>
      <c r="D537" s="368" t="s">
        <v>15</v>
      </c>
      <c r="E537" s="368">
        <v>1.5</v>
      </c>
      <c r="F537" s="360">
        <v>1969.37</v>
      </c>
      <c r="G537" s="504" t="s">
        <v>500</v>
      </c>
    </row>
    <row r="538" spans="1:7" s="1" customFormat="1" ht="12.75" customHeight="1" x14ac:dyDescent="0.3">
      <c r="A538" s="380">
        <v>24</v>
      </c>
      <c r="B538" s="368" t="s">
        <v>421</v>
      </c>
      <c r="C538" s="409">
        <v>5</v>
      </c>
      <c r="D538" s="368" t="s">
        <v>21</v>
      </c>
      <c r="E538" s="466">
        <v>1</v>
      </c>
      <c r="F538" s="360">
        <v>576.09</v>
      </c>
      <c r="G538" s="368" t="s">
        <v>500</v>
      </c>
    </row>
    <row r="539" spans="1:7" s="1" customFormat="1" ht="12.75" customHeight="1" x14ac:dyDescent="0.3">
      <c r="A539" s="380">
        <v>25</v>
      </c>
      <c r="B539" s="368" t="s">
        <v>521</v>
      </c>
      <c r="C539" s="409"/>
      <c r="D539" s="368" t="s">
        <v>21</v>
      </c>
      <c r="E539" s="466">
        <v>1</v>
      </c>
      <c r="F539" s="360">
        <v>1782.06</v>
      </c>
      <c r="G539" s="504" t="s">
        <v>500</v>
      </c>
    </row>
    <row r="540" spans="1:7" ht="12.75" customHeight="1" x14ac:dyDescent="0.3">
      <c r="A540" s="380">
        <v>26</v>
      </c>
      <c r="B540" s="368" t="s">
        <v>526</v>
      </c>
      <c r="C540" s="409"/>
      <c r="D540" s="368" t="s">
        <v>15</v>
      </c>
      <c r="E540" s="466">
        <v>542</v>
      </c>
      <c r="F540" s="360">
        <v>271009.67</v>
      </c>
      <c r="G540" s="368" t="s">
        <v>500</v>
      </c>
    </row>
    <row r="541" spans="1:7" s="1" customFormat="1" ht="12.75" customHeight="1" x14ac:dyDescent="0.3">
      <c r="A541" s="380">
        <v>27</v>
      </c>
      <c r="B541" s="390" t="s">
        <v>550</v>
      </c>
      <c r="C541" s="409"/>
      <c r="D541" s="368"/>
      <c r="E541" s="466"/>
      <c r="F541" s="362">
        <v>6635</v>
      </c>
      <c r="G541" s="368"/>
    </row>
    <row r="542" spans="1:7" s="1" customFormat="1" ht="12.75" customHeight="1" x14ac:dyDescent="0.3">
      <c r="A542" s="380"/>
      <c r="B542" s="393" t="s">
        <v>24</v>
      </c>
      <c r="C542" s="393"/>
      <c r="D542" s="380"/>
      <c r="E542" s="380"/>
      <c r="F542" s="394">
        <f>SUM(F517:F541)</f>
        <v>678275.72000000009</v>
      </c>
      <c r="G542" s="428"/>
    </row>
    <row r="543" spans="1:7" s="1" customFormat="1" ht="12.75" customHeight="1" x14ac:dyDescent="0.3">
      <c r="A543" s="407"/>
      <c r="B543" s="619" t="s">
        <v>610</v>
      </c>
      <c r="C543" s="619"/>
      <c r="D543" s="619"/>
      <c r="E543" s="619"/>
      <c r="F543" s="619"/>
      <c r="G543" s="548">
        <v>231503.98</v>
      </c>
    </row>
    <row r="544" spans="1:7" s="1" customFormat="1" ht="12.75" customHeight="1" x14ac:dyDescent="0.3">
      <c r="A544" s="407"/>
      <c r="B544" s="549"/>
      <c r="C544" s="549"/>
      <c r="D544" s="620" t="s">
        <v>611</v>
      </c>
      <c r="E544" s="620"/>
      <c r="F544" s="620"/>
      <c r="G544" s="548">
        <v>731219.71</v>
      </c>
    </row>
    <row r="545" spans="1:7" s="1" customFormat="1" ht="12.75" customHeight="1" x14ac:dyDescent="0.3">
      <c r="A545" s="407"/>
      <c r="B545" s="549"/>
      <c r="C545" s="620" t="s">
        <v>612</v>
      </c>
      <c r="D545" s="620"/>
      <c r="E545" s="620"/>
      <c r="F545" s="620"/>
      <c r="G545" s="548">
        <f>F542</f>
        <v>678275.72000000009</v>
      </c>
    </row>
    <row r="546" spans="1:7" s="1" customFormat="1" ht="12.75" customHeight="1" x14ac:dyDescent="0.3">
      <c r="A546" s="407"/>
      <c r="B546" s="549"/>
      <c r="C546" s="549"/>
      <c r="D546" s="620" t="s">
        <v>609</v>
      </c>
      <c r="E546" s="620"/>
      <c r="F546" s="620"/>
      <c r="G546" s="548">
        <v>159283.04</v>
      </c>
    </row>
    <row r="547" spans="1:7" s="1" customFormat="1" ht="12.75" customHeight="1" x14ac:dyDescent="0.3">
      <c r="A547" s="407"/>
      <c r="B547" s="620" t="s">
        <v>613</v>
      </c>
      <c r="C547" s="620"/>
      <c r="D547" s="620"/>
      <c r="E547" s="620"/>
      <c r="F547" s="620"/>
      <c r="G547" s="548">
        <f>G543+G544-G545-G546</f>
        <v>125164.92999999985</v>
      </c>
    </row>
    <row r="548" spans="1:7" ht="12.75" customHeight="1" x14ac:dyDescent="0.3">
      <c r="A548" s="407"/>
      <c r="B548" s="406"/>
      <c r="C548" s="406"/>
      <c r="D548" s="407"/>
      <c r="E548" s="407"/>
      <c r="F548" s="534"/>
      <c r="G548" s="408"/>
    </row>
    <row r="549" spans="1:7" ht="12.75" customHeight="1" x14ac:dyDescent="0.3">
      <c r="A549" s="407"/>
      <c r="B549" s="406"/>
      <c r="C549" s="406"/>
      <c r="D549" s="407"/>
      <c r="E549" s="407"/>
      <c r="F549" s="534"/>
      <c r="G549" s="408"/>
    </row>
    <row r="550" spans="1:7" ht="12.75" customHeight="1" x14ac:dyDescent="0.3">
      <c r="A550" s="407"/>
      <c r="B550" s="406"/>
      <c r="C550" s="406"/>
      <c r="D550" s="407"/>
      <c r="E550" s="407"/>
      <c r="F550" s="534"/>
      <c r="G550" s="408"/>
    </row>
    <row r="551" spans="1:7" s="1" customFormat="1" ht="12.75" customHeight="1" x14ac:dyDescent="0.3">
      <c r="A551" s="407"/>
      <c r="B551" s="443"/>
      <c r="C551" s="443"/>
      <c r="D551" s="407"/>
      <c r="E551" s="407"/>
      <c r="F551" s="534"/>
      <c r="G551" s="408"/>
    </row>
    <row r="552" spans="1:7" ht="12.75" customHeight="1" x14ac:dyDescent="0.3">
      <c r="A552" s="618" t="s">
        <v>614</v>
      </c>
      <c r="B552" s="618"/>
      <c r="C552" s="618"/>
      <c r="D552" s="618"/>
      <c r="E552" s="618"/>
      <c r="F552" s="618"/>
      <c r="G552" s="618"/>
    </row>
    <row r="553" spans="1:7" ht="12.75" customHeight="1" x14ac:dyDescent="0.3">
      <c r="A553" s="617" t="s">
        <v>58</v>
      </c>
      <c r="B553" s="617"/>
      <c r="C553" s="617"/>
      <c r="D553" s="617"/>
      <c r="E553" s="617"/>
      <c r="F553" s="617"/>
      <c r="G553" s="617"/>
    </row>
    <row r="554" spans="1:7" ht="12.75" customHeight="1" x14ac:dyDescent="0.3">
      <c r="A554" s="633" t="s">
        <v>43</v>
      </c>
      <c r="B554" s="610"/>
      <c r="C554" s="610"/>
      <c r="D554" s="610"/>
      <c r="E554" s="610"/>
      <c r="F554" s="611"/>
      <c r="G554" s="554"/>
    </row>
    <row r="555" spans="1:7" ht="12.75" customHeight="1" x14ac:dyDescent="0.3">
      <c r="A555" s="380">
        <v>1</v>
      </c>
      <c r="B555" s="366" t="s">
        <v>78</v>
      </c>
      <c r="C555" s="366">
        <v>55</v>
      </c>
      <c r="D555" s="368" t="s">
        <v>15</v>
      </c>
      <c r="E555" s="369">
        <v>2.5</v>
      </c>
      <c r="F555" s="360">
        <v>3256.32</v>
      </c>
      <c r="G555" s="380" t="s">
        <v>16</v>
      </c>
    </row>
    <row r="556" spans="1:7" ht="12.75" customHeight="1" x14ac:dyDescent="0.3">
      <c r="A556" s="380">
        <v>2</v>
      </c>
      <c r="B556" s="360" t="s">
        <v>115</v>
      </c>
      <c r="C556" s="360"/>
      <c r="D556" s="360" t="s">
        <v>18</v>
      </c>
      <c r="E556" s="436">
        <v>88</v>
      </c>
      <c r="F556" s="362">
        <v>2770.59</v>
      </c>
      <c r="G556" s="380" t="s">
        <v>28</v>
      </c>
    </row>
    <row r="557" spans="1:7" ht="12.75" customHeight="1" x14ac:dyDescent="0.3">
      <c r="A557" s="380">
        <v>3</v>
      </c>
      <c r="B557" s="360" t="s">
        <v>133</v>
      </c>
      <c r="C557" s="397"/>
      <c r="D557" s="360" t="s">
        <v>124</v>
      </c>
      <c r="E557" s="436">
        <v>100</v>
      </c>
      <c r="F557" s="362">
        <v>3147.8</v>
      </c>
      <c r="G557" s="436" t="s">
        <v>28</v>
      </c>
    </row>
    <row r="558" spans="1:7" ht="12.75" customHeight="1" x14ac:dyDescent="0.3">
      <c r="A558" s="380">
        <v>4</v>
      </c>
      <c r="B558" s="397" t="s">
        <v>140</v>
      </c>
      <c r="C558" s="366"/>
      <c r="D558" s="380" t="s">
        <v>21</v>
      </c>
      <c r="E558" s="368">
        <v>1</v>
      </c>
      <c r="F558" s="362">
        <v>967.59</v>
      </c>
      <c r="G558" s="436" t="s">
        <v>28</v>
      </c>
    </row>
    <row r="559" spans="1:7" ht="12.75" customHeight="1" x14ac:dyDescent="0.3">
      <c r="A559" s="380">
        <v>5</v>
      </c>
      <c r="B559" s="397" t="s">
        <v>78</v>
      </c>
      <c r="C559" s="366">
        <v>49</v>
      </c>
      <c r="D559" s="376" t="s">
        <v>15</v>
      </c>
      <c r="E559" s="368">
        <v>2</v>
      </c>
      <c r="F559" s="362">
        <v>2361.17</v>
      </c>
      <c r="G559" s="466" t="s">
        <v>28</v>
      </c>
    </row>
    <row r="560" spans="1:7" ht="12.75" customHeight="1" x14ac:dyDescent="0.3">
      <c r="A560" s="380">
        <v>6</v>
      </c>
      <c r="B560" s="375" t="s">
        <v>348</v>
      </c>
      <c r="C560" s="397"/>
      <c r="D560" s="376" t="s">
        <v>149</v>
      </c>
      <c r="E560" s="380">
        <v>1</v>
      </c>
      <c r="F560" s="374">
        <v>1785.91</v>
      </c>
      <c r="G560" s="509"/>
    </row>
    <row r="561" spans="1:7" ht="12.75" customHeight="1" x14ac:dyDescent="0.3">
      <c r="A561" s="380">
        <v>7</v>
      </c>
      <c r="B561" s="397" t="s">
        <v>95</v>
      </c>
      <c r="C561" s="366"/>
      <c r="D561" s="380"/>
      <c r="E561" s="368"/>
      <c r="F561" s="362">
        <v>58890.15</v>
      </c>
      <c r="G561" s="436" t="s">
        <v>19</v>
      </c>
    </row>
    <row r="562" spans="1:7" ht="12.75" customHeight="1" x14ac:dyDescent="0.3">
      <c r="A562" s="380">
        <v>8</v>
      </c>
      <c r="B562" s="397" t="s">
        <v>20</v>
      </c>
      <c r="C562" s="519">
        <v>46</v>
      </c>
      <c r="D562" s="473" t="s">
        <v>21</v>
      </c>
      <c r="E562" s="380">
        <v>2</v>
      </c>
      <c r="F562" s="362">
        <v>1107.58</v>
      </c>
      <c r="G562" s="369" t="s">
        <v>19</v>
      </c>
    </row>
    <row r="563" spans="1:7" ht="12.75" customHeight="1" x14ac:dyDescent="0.3">
      <c r="A563" s="380">
        <v>9</v>
      </c>
      <c r="B563" s="368" t="s">
        <v>230</v>
      </c>
      <c r="C563" s="409">
        <v>30</v>
      </c>
      <c r="D563" s="380" t="s">
        <v>21</v>
      </c>
      <c r="E563" s="368">
        <v>2</v>
      </c>
      <c r="F563" s="362">
        <v>526.86</v>
      </c>
      <c r="G563" s="380" t="s">
        <v>215</v>
      </c>
    </row>
    <row r="564" spans="1:7" ht="12.75" customHeight="1" x14ac:dyDescent="0.3">
      <c r="A564" s="380">
        <v>10</v>
      </c>
      <c r="B564" s="368" t="s">
        <v>23</v>
      </c>
      <c r="C564" s="409">
        <v>30</v>
      </c>
      <c r="D564" s="380" t="s">
        <v>21</v>
      </c>
      <c r="E564" s="368">
        <v>2</v>
      </c>
      <c r="F564" s="362">
        <v>1143.3</v>
      </c>
      <c r="G564" s="380" t="s">
        <v>215</v>
      </c>
    </row>
    <row r="565" spans="1:7" ht="12.75" customHeight="1" x14ac:dyDescent="0.3">
      <c r="A565" s="380">
        <v>12</v>
      </c>
      <c r="B565" s="475" t="s">
        <v>280</v>
      </c>
      <c r="C565" s="370"/>
      <c r="D565" s="370" t="s">
        <v>18</v>
      </c>
      <c r="E565" s="466">
        <v>224</v>
      </c>
      <c r="F565" s="423">
        <v>190308.62</v>
      </c>
      <c r="G565" s="368" t="s">
        <v>272</v>
      </c>
    </row>
    <row r="566" spans="1:7" ht="12.75" customHeight="1" x14ac:dyDescent="0.3">
      <c r="A566" s="380">
        <v>13</v>
      </c>
      <c r="B566" s="368" t="s">
        <v>204</v>
      </c>
      <c r="C566" s="368"/>
      <c r="D566" s="380" t="s">
        <v>18</v>
      </c>
      <c r="E566" s="370">
        <v>5</v>
      </c>
      <c r="F566" s="423">
        <v>5376.07</v>
      </c>
      <c r="G566" s="368" t="s">
        <v>368</v>
      </c>
    </row>
    <row r="567" spans="1:7" ht="12.75" customHeight="1" x14ac:dyDescent="0.3">
      <c r="A567" s="380">
        <v>14</v>
      </c>
      <c r="B567" s="368" t="s">
        <v>403</v>
      </c>
      <c r="C567" s="368">
        <v>27</v>
      </c>
      <c r="D567" s="380" t="s">
        <v>397</v>
      </c>
      <c r="E567" s="380">
        <v>2</v>
      </c>
      <c r="F567" s="362">
        <v>526.86</v>
      </c>
      <c r="G567" s="380" t="s">
        <v>368</v>
      </c>
    </row>
    <row r="568" spans="1:7" s="1" customFormat="1" ht="12.75" customHeight="1" x14ac:dyDescent="0.3">
      <c r="A568" s="376">
        <v>15</v>
      </c>
      <c r="B568" s="375" t="s">
        <v>446</v>
      </c>
      <c r="C568" s="375"/>
      <c r="D568" s="376" t="s">
        <v>406</v>
      </c>
      <c r="E568" s="376">
        <v>1</v>
      </c>
      <c r="F568" s="377">
        <v>5823.62</v>
      </c>
      <c r="G568" s="505" t="s">
        <v>384</v>
      </c>
    </row>
    <row r="569" spans="1:7" s="1" customFormat="1" ht="12.75" customHeight="1" x14ac:dyDescent="0.3">
      <c r="A569" s="368"/>
      <c r="B569" s="366" t="s">
        <v>447</v>
      </c>
      <c r="C569" s="366"/>
      <c r="D569" s="368"/>
      <c r="E569" s="368"/>
      <c r="F569" s="360"/>
      <c r="G569" s="369"/>
    </row>
    <row r="570" spans="1:7" s="1" customFormat="1" ht="12.75" customHeight="1" x14ac:dyDescent="0.3">
      <c r="A570" s="368">
        <v>16</v>
      </c>
      <c r="B570" s="367" t="s">
        <v>457</v>
      </c>
      <c r="C570" s="366"/>
      <c r="D570" s="380" t="s">
        <v>455</v>
      </c>
      <c r="E570" s="380">
        <v>1</v>
      </c>
      <c r="F570" s="360">
        <v>11707.55</v>
      </c>
      <c r="G570" s="368" t="s">
        <v>458</v>
      </c>
    </row>
    <row r="571" spans="1:7" s="1" customFormat="1" ht="12.75" customHeight="1" x14ac:dyDescent="0.3">
      <c r="A571" s="368">
        <v>17</v>
      </c>
      <c r="B571" s="366" t="s">
        <v>528</v>
      </c>
      <c r="C571" s="366"/>
      <c r="D571" s="368" t="s">
        <v>15</v>
      </c>
      <c r="E571" s="368">
        <v>48</v>
      </c>
      <c r="F571" s="360">
        <v>144107.5</v>
      </c>
      <c r="G571" s="369" t="s">
        <v>500</v>
      </c>
    </row>
    <row r="572" spans="1:7" ht="12.75" customHeight="1" x14ac:dyDescent="0.3">
      <c r="A572" s="368">
        <v>18</v>
      </c>
      <c r="B572" s="389" t="s">
        <v>537</v>
      </c>
      <c r="C572" s="366"/>
      <c r="D572" s="368" t="s">
        <v>18</v>
      </c>
      <c r="E572" s="368">
        <v>1.56</v>
      </c>
      <c r="F572" s="360">
        <v>252.45</v>
      </c>
      <c r="G572" s="369" t="s">
        <v>500</v>
      </c>
    </row>
    <row r="573" spans="1:7" s="1" customFormat="1" ht="12.75" customHeight="1" x14ac:dyDescent="0.3">
      <c r="A573" s="368">
        <v>19</v>
      </c>
      <c r="B573" s="390" t="s">
        <v>550</v>
      </c>
      <c r="C573" s="366"/>
      <c r="D573" s="368"/>
      <c r="E573" s="368"/>
      <c r="F573" s="362">
        <v>4924</v>
      </c>
      <c r="G573" s="369"/>
    </row>
    <row r="574" spans="1:7" s="1" customFormat="1" ht="12.75" customHeight="1" x14ac:dyDescent="0.3">
      <c r="A574" s="380"/>
      <c r="B574" s="393" t="s">
        <v>24</v>
      </c>
      <c r="C574" s="393"/>
      <c r="D574" s="380"/>
      <c r="E574" s="380"/>
      <c r="F574" s="394">
        <f>SUM(F555:F573)</f>
        <v>438983.94</v>
      </c>
      <c r="G574" s="429"/>
    </row>
    <row r="575" spans="1:7" s="1" customFormat="1" ht="12.75" customHeight="1" x14ac:dyDescent="0.3">
      <c r="A575" s="407"/>
      <c r="B575" s="619" t="s">
        <v>610</v>
      </c>
      <c r="C575" s="619"/>
      <c r="D575" s="619"/>
      <c r="E575" s="619"/>
      <c r="F575" s="619"/>
      <c r="G575" s="548">
        <v>56065.14</v>
      </c>
    </row>
    <row r="576" spans="1:7" s="1" customFormat="1" ht="12.75" customHeight="1" x14ac:dyDescent="0.3">
      <c r="A576" s="407"/>
      <c r="B576" s="549"/>
      <c r="C576" s="549"/>
      <c r="D576" s="620" t="s">
        <v>611</v>
      </c>
      <c r="E576" s="620"/>
      <c r="F576" s="620"/>
      <c r="G576" s="548">
        <v>384818.21</v>
      </c>
    </row>
    <row r="577" spans="1:7" s="1" customFormat="1" ht="12.75" customHeight="1" x14ac:dyDescent="0.3">
      <c r="A577" s="407"/>
      <c r="B577" s="549"/>
      <c r="C577" s="620" t="s">
        <v>612</v>
      </c>
      <c r="D577" s="620"/>
      <c r="E577" s="620"/>
      <c r="F577" s="620"/>
      <c r="G577" s="548">
        <f>F574</f>
        <v>438983.94</v>
      </c>
    </row>
    <row r="578" spans="1:7" s="1" customFormat="1" ht="12.75" customHeight="1" x14ac:dyDescent="0.3">
      <c r="A578" s="407"/>
      <c r="B578" s="549"/>
      <c r="C578" s="549"/>
      <c r="D578" s="620" t="s">
        <v>609</v>
      </c>
      <c r="E578" s="620"/>
      <c r="F578" s="620"/>
      <c r="G578" s="548">
        <v>55761.75</v>
      </c>
    </row>
    <row r="579" spans="1:7" s="1" customFormat="1" ht="12.75" customHeight="1" x14ac:dyDescent="0.3">
      <c r="A579" s="407"/>
      <c r="B579" s="620" t="s">
        <v>613</v>
      </c>
      <c r="C579" s="620"/>
      <c r="D579" s="620"/>
      <c r="E579" s="620"/>
      <c r="F579" s="620"/>
      <c r="G579" s="548">
        <f>G575+G576-G577-G578</f>
        <v>-53862.339999999967</v>
      </c>
    </row>
    <row r="580" spans="1:7" s="1" customFormat="1" ht="12.75" customHeight="1" x14ac:dyDescent="0.3">
      <c r="A580" s="407"/>
      <c r="B580" s="406"/>
      <c r="C580" s="406"/>
      <c r="D580" s="407"/>
      <c r="E580" s="407"/>
      <c r="F580" s="534"/>
      <c r="G580" s="443"/>
    </row>
    <row r="581" spans="1:7" ht="12.75" customHeight="1" x14ac:dyDescent="0.3">
      <c r="A581" s="407"/>
      <c r="B581" s="406"/>
      <c r="C581" s="406"/>
      <c r="D581" s="407"/>
      <c r="E581" s="407"/>
      <c r="F581" s="534"/>
      <c r="G581" s="443"/>
    </row>
    <row r="582" spans="1:7" ht="12.75" customHeight="1" x14ac:dyDescent="0.3">
      <c r="A582" s="407"/>
      <c r="B582" s="406"/>
      <c r="C582" s="406"/>
      <c r="D582" s="407"/>
      <c r="E582" s="407"/>
      <c r="F582" s="534"/>
      <c r="G582" s="443"/>
    </row>
    <row r="583" spans="1:7" ht="12.75" customHeight="1" x14ac:dyDescent="0.3">
      <c r="A583" s="407"/>
      <c r="B583" s="406"/>
      <c r="C583" s="406"/>
      <c r="D583" s="407"/>
      <c r="E583" s="407"/>
      <c r="F583" s="534"/>
      <c r="G583" s="408"/>
    </row>
    <row r="584" spans="1:7" s="1" customFormat="1" ht="12.75" customHeight="1" x14ac:dyDescent="0.3">
      <c r="A584" s="407"/>
      <c r="B584" s="406"/>
      <c r="C584" s="406"/>
      <c r="D584" s="407"/>
      <c r="E584" s="407"/>
      <c r="F584" s="534"/>
      <c r="G584" s="408"/>
    </row>
    <row r="585" spans="1:7" s="1" customFormat="1" ht="12.75" customHeight="1" x14ac:dyDescent="0.3">
      <c r="A585" s="407"/>
      <c r="B585" s="406"/>
      <c r="C585" s="406"/>
      <c r="D585" s="407"/>
      <c r="E585" s="407"/>
      <c r="F585" s="534"/>
      <c r="G585" s="408"/>
    </row>
    <row r="586" spans="1:7" s="1" customFormat="1" ht="12.75" customHeight="1" x14ac:dyDescent="0.3">
      <c r="A586" s="407"/>
      <c r="B586" s="406"/>
      <c r="C586" s="406"/>
      <c r="D586" s="407"/>
      <c r="E586" s="407"/>
      <c r="F586" s="534"/>
      <c r="G586" s="408"/>
    </row>
    <row r="587" spans="1:7" s="1" customFormat="1" ht="12.75" customHeight="1" x14ac:dyDescent="0.3">
      <c r="A587" s="407"/>
      <c r="B587" s="406"/>
      <c r="C587" s="406"/>
      <c r="D587" s="407"/>
      <c r="E587" s="407"/>
      <c r="F587" s="534"/>
      <c r="G587" s="408"/>
    </row>
    <row r="588" spans="1:7" s="1" customFormat="1" ht="12.75" customHeight="1" x14ac:dyDescent="0.3">
      <c r="A588" s="407"/>
      <c r="B588" s="406"/>
      <c r="C588" s="406"/>
      <c r="D588" s="407"/>
      <c r="E588" s="407"/>
      <c r="F588" s="534"/>
      <c r="G588" s="408"/>
    </row>
    <row r="589" spans="1:7" ht="12.75" customHeight="1" x14ac:dyDescent="0.3">
      <c r="A589" s="618" t="s">
        <v>614</v>
      </c>
      <c r="B589" s="618"/>
      <c r="C589" s="618"/>
      <c r="D589" s="618"/>
      <c r="E589" s="618"/>
      <c r="F589" s="618"/>
      <c r="G589" s="618"/>
    </row>
    <row r="590" spans="1:7" ht="12.75" customHeight="1" x14ac:dyDescent="0.3">
      <c r="A590" s="617" t="s">
        <v>58</v>
      </c>
      <c r="B590" s="617"/>
      <c r="C590" s="617"/>
      <c r="D590" s="617"/>
      <c r="E590" s="617"/>
      <c r="F590" s="617"/>
      <c r="G590" s="617"/>
    </row>
    <row r="591" spans="1:7" ht="12.75" customHeight="1" x14ac:dyDescent="0.3">
      <c r="A591" s="638" t="s">
        <v>44</v>
      </c>
      <c r="B591" s="639"/>
      <c r="C591" s="639"/>
      <c r="D591" s="639"/>
      <c r="E591" s="639"/>
      <c r="F591" s="640"/>
      <c r="G591" s="555"/>
    </row>
    <row r="592" spans="1:7" ht="12.75" customHeight="1" x14ac:dyDescent="0.3">
      <c r="A592" s="380">
        <v>1</v>
      </c>
      <c r="B592" s="380" t="s">
        <v>64</v>
      </c>
      <c r="C592" s="397"/>
      <c r="D592" s="380"/>
      <c r="E592" s="380"/>
      <c r="F592" s="362">
        <v>500</v>
      </c>
      <c r="G592" s="380" t="s">
        <v>16</v>
      </c>
    </row>
    <row r="593" spans="1:7" ht="12.75" customHeight="1" x14ac:dyDescent="0.3">
      <c r="A593" s="380">
        <v>2</v>
      </c>
      <c r="B593" s="397" t="s">
        <v>93</v>
      </c>
      <c r="C593" s="397"/>
      <c r="D593" s="380"/>
      <c r="E593" s="380"/>
      <c r="F593" s="362">
        <v>33602.92</v>
      </c>
      <c r="G593" s="466" t="s">
        <v>17</v>
      </c>
    </row>
    <row r="594" spans="1:7" ht="12.75" customHeight="1" x14ac:dyDescent="0.3">
      <c r="A594" s="380">
        <v>3</v>
      </c>
      <c r="B594" s="380" t="s">
        <v>94</v>
      </c>
      <c r="C594" s="380"/>
      <c r="D594" s="380" t="s">
        <v>18</v>
      </c>
      <c r="E594" s="380">
        <v>1289</v>
      </c>
      <c r="F594" s="362">
        <v>34782.230000000003</v>
      </c>
      <c r="G594" s="436" t="s">
        <v>17</v>
      </c>
    </row>
    <row r="595" spans="1:7" ht="12.75" customHeight="1" x14ac:dyDescent="0.3">
      <c r="A595" s="380">
        <v>4</v>
      </c>
      <c r="B595" s="397" t="s">
        <v>167</v>
      </c>
      <c r="C595" s="466">
        <v>19</v>
      </c>
      <c r="D595" s="380" t="s">
        <v>21</v>
      </c>
      <c r="E595" s="380">
        <v>1</v>
      </c>
      <c r="F595" s="362">
        <v>250.41</v>
      </c>
      <c r="G595" s="380" t="s">
        <v>19</v>
      </c>
    </row>
    <row r="596" spans="1:7" ht="12.75" customHeight="1" x14ac:dyDescent="0.3">
      <c r="A596" s="380">
        <v>5</v>
      </c>
      <c r="B596" s="380" t="s">
        <v>202</v>
      </c>
      <c r="C596" s="380"/>
      <c r="D596" s="380" t="s">
        <v>18</v>
      </c>
      <c r="E596" s="380">
        <v>12</v>
      </c>
      <c r="F596" s="362">
        <v>4315.43</v>
      </c>
      <c r="G596" s="380" t="s">
        <v>22</v>
      </c>
    </row>
    <row r="597" spans="1:7" ht="12.75" customHeight="1" x14ac:dyDescent="0.3">
      <c r="A597" s="380">
        <v>6</v>
      </c>
      <c r="B597" s="380" t="s">
        <v>203</v>
      </c>
      <c r="C597" s="380"/>
      <c r="D597" s="380" t="s">
        <v>21</v>
      </c>
      <c r="E597" s="380">
        <v>2</v>
      </c>
      <c r="F597" s="362">
        <v>4872.42</v>
      </c>
      <c r="G597" s="436" t="s">
        <v>22</v>
      </c>
    </row>
    <row r="598" spans="1:7" s="1" customFormat="1" ht="12.75" customHeight="1" x14ac:dyDescent="0.3">
      <c r="A598" s="380">
        <v>7</v>
      </c>
      <c r="B598" s="380" t="s">
        <v>204</v>
      </c>
      <c r="C598" s="380"/>
      <c r="D598" s="380" t="s">
        <v>18</v>
      </c>
      <c r="E598" s="380">
        <v>50</v>
      </c>
      <c r="F598" s="362">
        <v>49462.05</v>
      </c>
      <c r="G598" s="436" t="s">
        <v>22</v>
      </c>
    </row>
    <row r="599" spans="1:7" ht="12.75" customHeight="1" x14ac:dyDescent="0.3">
      <c r="A599" s="380">
        <v>8</v>
      </c>
      <c r="B599" s="417" t="s">
        <v>570</v>
      </c>
      <c r="C599" s="380"/>
      <c r="D599" s="380"/>
      <c r="E599" s="380"/>
      <c r="F599" s="362">
        <v>8263.2800000000007</v>
      </c>
      <c r="G599" s="436" t="s">
        <v>22</v>
      </c>
    </row>
    <row r="600" spans="1:7" ht="12.75" customHeight="1" x14ac:dyDescent="0.3">
      <c r="A600" s="380">
        <v>9</v>
      </c>
      <c r="B600" s="417" t="s">
        <v>540</v>
      </c>
      <c r="C600" s="466"/>
      <c r="D600" s="380" t="s">
        <v>21</v>
      </c>
      <c r="E600" s="380">
        <v>2</v>
      </c>
      <c r="F600" s="362">
        <v>2891</v>
      </c>
      <c r="G600" s="380" t="s">
        <v>272</v>
      </c>
    </row>
    <row r="601" spans="1:7" ht="12.75" customHeight="1" x14ac:dyDescent="0.3">
      <c r="A601" s="380">
        <v>10</v>
      </c>
      <c r="B601" s="380" t="s">
        <v>359</v>
      </c>
      <c r="C601" s="380">
        <v>19</v>
      </c>
      <c r="D601" s="380" t="s">
        <v>15</v>
      </c>
      <c r="E601" s="380">
        <v>1.5</v>
      </c>
      <c r="F601" s="362">
        <v>1301.42</v>
      </c>
      <c r="G601" s="436" t="s">
        <v>368</v>
      </c>
    </row>
    <row r="602" spans="1:7" s="1" customFormat="1" ht="12.75" customHeight="1" x14ac:dyDescent="0.3">
      <c r="A602" s="380">
        <v>11</v>
      </c>
      <c r="B602" s="380" t="s">
        <v>434</v>
      </c>
      <c r="C602" s="380"/>
      <c r="D602" s="380" t="s">
        <v>406</v>
      </c>
      <c r="E602" s="380">
        <v>1</v>
      </c>
      <c r="F602" s="362">
        <v>4925.05</v>
      </c>
      <c r="G602" s="436" t="s">
        <v>368</v>
      </c>
    </row>
    <row r="603" spans="1:7" s="1" customFormat="1" ht="12.75" customHeight="1" x14ac:dyDescent="0.3">
      <c r="A603" s="380">
        <v>12</v>
      </c>
      <c r="B603" s="380" t="s">
        <v>421</v>
      </c>
      <c r="C603" s="380">
        <v>34</v>
      </c>
      <c r="D603" s="380" t="s">
        <v>21</v>
      </c>
      <c r="E603" s="380">
        <v>1</v>
      </c>
      <c r="F603" s="362">
        <v>592.53</v>
      </c>
      <c r="G603" s="436" t="s">
        <v>384</v>
      </c>
    </row>
    <row r="604" spans="1:7" ht="12.75" customHeight="1" x14ac:dyDescent="0.3">
      <c r="A604" s="380">
        <v>13</v>
      </c>
      <c r="B604" s="380" t="s">
        <v>421</v>
      </c>
      <c r="C604" s="380">
        <v>9</v>
      </c>
      <c r="D604" s="380" t="s">
        <v>21</v>
      </c>
      <c r="E604" s="380">
        <v>2</v>
      </c>
      <c r="F604" s="362">
        <v>1186.98</v>
      </c>
      <c r="G604" s="436" t="s">
        <v>500</v>
      </c>
    </row>
    <row r="605" spans="1:7" s="1" customFormat="1" ht="12.75" customHeight="1" x14ac:dyDescent="0.3">
      <c r="A605" s="380">
        <v>14</v>
      </c>
      <c r="B605" s="390" t="s">
        <v>550</v>
      </c>
      <c r="C605" s="380"/>
      <c r="D605" s="380"/>
      <c r="E605" s="380"/>
      <c r="F605" s="362">
        <v>3940</v>
      </c>
      <c r="G605" s="436"/>
    </row>
    <row r="606" spans="1:7" s="1" customFormat="1" ht="12.75" customHeight="1" x14ac:dyDescent="0.3">
      <c r="A606" s="380"/>
      <c r="B606" s="393" t="s">
        <v>24</v>
      </c>
      <c r="C606" s="393"/>
      <c r="D606" s="380"/>
      <c r="E606" s="380"/>
      <c r="F606" s="394">
        <f>SUM(F592:F605)</f>
        <v>150885.72</v>
      </c>
      <c r="G606" s="429"/>
    </row>
    <row r="607" spans="1:7" s="1" customFormat="1" ht="12.75" customHeight="1" x14ac:dyDescent="0.3">
      <c r="A607" s="407"/>
      <c r="B607" s="619" t="s">
        <v>610</v>
      </c>
      <c r="C607" s="619"/>
      <c r="D607" s="619"/>
      <c r="E607" s="619"/>
      <c r="F607" s="619"/>
      <c r="G607" s="548">
        <v>69127.48</v>
      </c>
    </row>
    <row r="608" spans="1:7" s="1" customFormat="1" ht="12.75" customHeight="1" x14ac:dyDescent="0.3">
      <c r="A608" s="407"/>
      <c r="B608" s="549"/>
      <c r="C608" s="549"/>
      <c r="D608" s="620" t="s">
        <v>611</v>
      </c>
      <c r="E608" s="620"/>
      <c r="F608" s="620"/>
      <c r="G608" s="548">
        <v>175076.82</v>
      </c>
    </row>
    <row r="609" spans="1:7" s="1" customFormat="1" ht="12.75" customHeight="1" x14ac:dyDescent="0.3">
      <c r="A609" s="407"/>
      <c r="B609" s="549"/>
      <c r="C609" s="620" t="s">
        <v>612</v>
      </c>
      <c r="D609" s="620"/>
      <c r="E609" s="620"/>
      <c r="F609" s="620"/>
      <c r="G609" s="548">
        <f>F606</f>
        <v>150885.72</v>
      </c>
    </row>
    <row r="610" spans="1:7" s="1" customFormat="1" ht="12.75" customHeight="1" x14ac:dyDescent="0.3">
      <c r="A610" s="407"/>
      <c r="B610" s="549"/>
      <c r="C610" s="549"/>
      <c r="D610" s="620" t="s">
        <v>609</v>
      </c>
      <c r="E610" s="620"/>
      <c r="F610" s="620"/>
      <c r="G610" s="548">
        <v>15148.09</v>
      </c>
    </row>
    <row r="611" spans="1:7" s="1" customFormat="1" ht="12.75" customHeight="1" x14ac:dyDescent="0.3">
      <c r="A611" s="407"/>
      <c r="B611" s="620" t="s">
        <v>613</v>
      </c>
      <c r="C611" s="620"/>
      <c r="D611" s="620"/>
      <c r="E611" s="620"/>
      <c r="F611" s="620"/>
      <c r="G611" s="548">
        <f>G607+G608-G609-G610</f>
        <v>78170.489999999991</v>
      </c>
    </row>
    <row r="612" spans="1:7" s="1" customFormat="1" ht="12.75" customHeight="1" x14ac:dyDescent="0.3">
      <c r="A612" s="407"/>
      <c r="B612" s="406"/>
      <c r="C612" s="406"/>
      <c r="D612" s="407"/>
      <c r="E612" s="407"/>
      <c r="F612" s="534"/>
      <c r="G612" s="443"/>
    </row>
    <row r="613" spans="1:7" ht="12.75" customHeight="1" x14ac:dyDescent="0.3">
      <c r="A613" s="407"/>
      <c r="B613" s="406"/>
      <c r="C613" s="406"/>
      <c r="D613" s="407"/>
      <c r="E613" s="407"/>
      <c r="F613" s="534"/>
      <c r="G613" s="443"/>
    </row>
    <row r="614" spans="1:7" ht="12.75" customHeight="1" x14ac:dyDescent="0.3">
      <c r="A614" s="407"/>
      <c r="B614" s="406"/>
      <c r="C614" s="406"/>
      <c r="D614" s="407"/>
      <c r="E614" s="407"/>
      <c r="F614" s="534"/>
      <c r="G614" s="443"/>
    </row>
    <row r="615" spans="1:7" ht="12.75" customHeight="1" x14ac:dyDescent="0.3">
      <c r="A615" s="407"/>
      <c r="B615" s="406"/>
      <c r="C615" s="406"/>
      <c r="D615" s="407"/>
      <c r="E615" s="407"/>
      <c r="F615" s="534"/>
      <c r="G615" s="408"/>
    </row>
    <row r="616" spans="1:7" s="1" customFormat="1" ht="12.75" customHeight="1" x14ac:dyDescent="0.3">
      <c r="A616" s="407"/>
      <c r="B616" s="406"/>
      <c r="C616" s="406"/>
      <c r="D616" s="407"/>
      <c r="E616" s="407"/>
      <c r="F616" s="534"/>
      <c r="G616" s="408"/>
    </row>
    <row r="617" spans="1:7" s="1" customFormat="1" ht="12.75" customHeight="1" x14ac:dyDescent="0.3">
      <c r="A617" s="407"/>
      <c r="B617" s="406"/>
      <c r="C617" s="406"/>
      <c r="D617" s="407"/>
      <c r="E617" s="407"/>
      <c r="F617" s="534"/>
      <c r="G617" s="408"/>
    </row>
    <row r="618" spans="1:7" s="1" customFormat="1" ht="12.75" customHeight="1" x14ac:dyDescent="0.3">
      <c r="A618" s="407"/>
      <c r="B618" s="406"/>
      <c r="C618" s="406"/>
      <c r="D618" s="407"/>
      <c r="E618" s="407"/>
      <c r="F618" s="534"/>
      <c r="G618" s="408"/>
    </row>
    <row r="619" spans="1:7" s="1" customFormat="1" ht="12.75" customHeight="1" x14ac:dyDescent="0.3">
      <c r="A619" s="407"/>
      <c r="B619" s="406"/>
      <c r="C619" s="406"/>
      <c r="D619" s="407"/>
      <c r="E619" s="407"/>
      <c r="F619" s="534"/>
      <c r="G619" s="408"/>
    </row>
    <row r="620" spans="1:7" s="1" customFormat="1" ht="12.75" customHeight="1" x14ac:dyDescent="0.3">
      <c r="A620" s="407"/>
      <c r="B620" s="406"/>
      <c r="C620" s="406"/>
      <c r="D620" s="407"/>
      <c r="E620" s="407"/>
      <c r="F620" s="534"/>
      <c r="G620" s="408"/>
    </row>
    <row r="621" spans="1:7" s="1" customFormat="1" ht="12.75" customHeight="1" x14ac:dyDescent="0.3">
      <c r="A621" s="407"/>
      <c r="B621" s="406"/>
      <c r="C621" s="406"/>
      <c r="D621" s="407"/>
      <c r="E621" s="407"/>
      <c r="F621" s="534"/>
      <c r="G621" s="408"/>
    </row>
    <row r="622" spans="1:7" s="1" customFormat="1" ht="12.75" customHeight="1" x14ac:dyDescent="0.3">
      <c r="A622" s="407"/>
      <c r="B622" s="406"/>
      <c r="C622" s="406"/>
      <c r="D622" s="407"/>
      <c r="E622" s="407"/>
      <c r="F622" s="534"/>
      <c r="G622" s="408"/>
    </row>
    <row r="623" spans="1:7" s="1" customFormat="1" ht="12.75" customHeight="1" x14ac:dyDescent="0.3">
      <c r="A623" s="407"/>
      <c r="B623" s="406"/>
      <c r="C623" s="406"/>
      <c r="D623" s="407"/>
      <c r="E623" s="407"/>
      <c r="F623" s="534"/>
      <c r="G623" s="408"/>
    </row>
    <row r="624" spans="1:7" s="1" customFormat="1" ht="12.75" customHeight="1" x14ac:dyDescent="0.3">
      <c r="A624" s="407"/>
      <c r="B624" s="406"/>
      <c r="C624" s="406"/>
      <c r="D624" s="407"/>
      <c r="E624" s="407"/>
      <c r="F624" s="534"/>
      <c r="G624" s="408"/>
    </row>
    <row r="625" spans="1:7" ht="12.75" customHeight="1" x14ac:dyDescent="0.3">
      <c r="A625" s="618" t="s">
        <v>614</v>
      </c>
      <c r="B625" s="618"/>
      <c r="C625" s="618"/>
      <c r="D625" s="618"/>
      <c r="E625" s="618"/>
      <c r="F625" s="618"/>
      <c r="G625" s="618"/>
    </row>
    <row r="626" spans="1:7" ht="12.75" customHeight="1" x14ac:dyDescent="0.3">
      <c r="A626" s="617" t="s">
        <v>58</v>
      </c>
      <c r="B626" s="617"/>
      <c r="C626" s="617"/>
      <c r="D626" s="617"/>
      <c r="E626" s="617"/>
      <c r="F626" s="617"/>
      <c r="G626" s="617"/>
    </row>
    <row r="627" spans="1:7" ht="12.75" customHeight="1" x14ac:dyDescent="0.3">
      <c r="A627" s="633" t="s">
        <v>45</v>
      </c>
      <c r="B627" s="610"/>
      <c r="C627" s="610"/>
      <c r="D627" s="610"/>
      <c r="E627" s="610"/>
      <c r="F627" s="611"/>
      <c r="G627" s="553"/>
    </row>
    <row r="628" spans="1:7" ht="12.75" customHeight="1" x14ac:dyDescent="0.3">
      <c r="A628" s="489">
        <v>1</v>
      </c>
      <c r="B628" s="375" t="s">
        <v>63</v>
      </c>
      <c r="C628" s="375"/>
      <c r="D628" s="376" t="s">
        <v>18</v>
      </c>
      <c r="E628" s="376">
        <v>7.79</v>
      </c>
      <c r="F628" s="377">
        <v>8980</v>
      </c>
      <c r="G628" s="489" t="s">
        <v>16</v>
      </c>
    </row>
    <row r="629" spans="1:7" ht="12.75" customHeight="1" x14ac:dyDescent="0.3">
      <c r="A629" s="409"/>
      <c r="B629" s="366" t="s">
        <v>62</v>
      </c>
      <c r="C629" s="366"/>
      <c r="D629" s="368"/>
      <c r="E629" s="368"/>
      <c r="F629" s="360"/>
      <c r="G629" s="409"/>
    </row>
    <row r="630" spans="1:7" ht="12.75" customHeight="1" x14ac:dyDescent="0.3">
      <c r="A630" s="380">
        <v>2</v>
      </c>
      <c r="B630" s="366" t="s">
        <v>68</v>
      </c>
      <c r="C630" s="366"/>
      <c r="D630" s="368" t="s">
        <v>21</v>
      </c>
      <c r="E630" s="368">
        <v>1</v>
      </c>
      <c r="F630" s="360">
        <v>6919.84</v>
      </c>
      <c r="G630" s="369" t="s">
        <v>16</v>
      </c>
    </row>
    <row r="631" spans="1:7" ht="12.75" customHeight="1" x14ac:dyDescent="0.3">
      <c r="A631" s="380">
        <v>3</v>
      </c>
      <c r="B631" s="368" t="s">
        <v>69</v>
      </c>
      <c r="C631" s="380"/>
      <c r="D631" s="380" t="s">
        <v>21</v>
      </c>
      <c r="E631" s="380">
        <v>7</v>
      </c>
      <c r="F631" s="362">
        <v>6956.37</v>
      </c>
      <c r="G631" s="369" t="s">
        <v>16</v>
      </c>
    </row>
    <row r="632" spans="1:7" ht="12.75" customHeight="1" x14ac:dyDescent="0.3">
      <c r="A632" s="380">
        <v>4</v>
      </c>
      <c r="B632" s="366" t="s">
        <v>23</v>
      </c>
      <c r="C632" s="366">
        <v>15</v>
      </c>
      <c r="D632" s="368" t="s">
        <v>21</v>
      </c>
      <c r="E632" s="368">
        <v>2</v>
      </c>
      <c r="F632" s="360">
        <v>1137.3599999999999</v>
      </c>
      <c r="G632" s="409" t="s">
        <v>16</v>
      </c>
    </row>
    <row r="633" spans="1:7" ht="12.75" customHeight="1" x14ac:dyDescent="0.3">
      <c r="A633" s="380">
        <v>5</v>
      </c>
      <c r="B633" s="366" t="s">
        <v>95</v>
      </c>
      <c r="C633" s="366"/>
      <c r="D633" s="368"/>
      <c r="E633" s="490"/>
      <c r="F633" s="360">
        <v>29465.98</v>
      </c>
      <c r="G633" s="369" t="s">
        <v>17</v>
      </c>
    </row>
    <row r="634" spans="1:7" s="1" customFormat="1" ht="12.75" customHeight="1" x14ac:dyDescent="0.3">
      <c r="A634" s="380">
        <v>6</v>
      </c>
      <c r="B634" s="368" t="s">
        <v>94</v>
      </c>
      <c r="C634" s="380"/>
      <c r="D634" s="380" t="s">
        <v>18</v>
      </c>
      <c r="E634" s="380">
        <v>1293</v>
      </c>
      <c r="F634" s="362">
        <v>34890.06</v>
      </c>
      <c r="G634" s="436" t="s">
        <v>17</v>
      </c>
    </row>
    <row r="635" spans="1:7" ht="12.75" customHeight="1" x14ac:dyDescent="0.3">
      <c r="A635" s="380">
        <v>7</v>
      </c>
      <c r="B635" s="368" t="s">
        <v>222</v>
      </c>
      <c r="C635" s="409"/>
      <c r="D635" s="380" t="s">
        <v>15</v>
      </c>
      <c r="E635" s="380">
        <v>25</v>
      </c>
      <c r="F635" s="362">
        <v>13950.61</v>
      </c>
      <c r="G635" s="380" t="s">
        <v>22</v>
      </c>
    </row>
    <row r="636" spans="1:7" ht="12.75" customHeight="1" x14ac:dyDescent="0.3">
      <c r="A636" s="380">
        <v>8</v>
      </c>
      <c r="B636" s="402" t="s">
        <v>543</v>
      </c>
      <c r="C636" s="409"/>
      <c r="D636" s="380"/>
      <c r="E636" s="491"/>
      <c r="F636" s="362">
        <v>7670</v>
      </c>
      <c r="G636" s="380" t="s">
        <v>22</v>
      </c>
    </row>
    <row r="637" spans="1:7" s="1" customFormat="1" ht="12.75" customHeight="1" x14ac:dyDescent="0.3">
      <c r="A637" s="380">
        <v>9</v>
      </c>
      <c r="B637" s="368" t="s">
        <v>204</v>
      </c>
      <c r="C637" s="368"/>
      <c r="D637" s="380" t="s">
        <v>18</v>
      </c>
      <c r="E637" s="380">
        <v>50</v>
      </c>
      <c r="F637" s="362">
        <v>54648.02</v>
      </c>
      <c r="G637" s="380" t="s">
        <v>368</v>
      </c>
    </row>
    <row r="638" spans="1:7" s="1" customFormat="1" ht="12.75" customHeight="1" x14ac:dyDescent="0.3">
      <c r="A638" s="380">
        <v>10</v>
      </c>
      <c r="B638" s="368" t="s">
        <v>477</v>
      </c>
      <c r="C638" s="368"/>
      <c r="D638" s="380" t="s">
        <v>21</v>
      </c>
      <c r="E638" s="380">
        <v>4</v>
      </c>
      <c r="F638" s="362">
        <v>19873.73</v>
      </c>
      <c r="G638" s="380" t="s">
        <v>458</v>
      </c>
    </row>
    <row r="639" spans="1:7" s="1" customFormat="1" ht="12.75" customHeight="1" x14ac:dyDescent="0.3">
      <c r="A639" s="380">
        <v>11</v>
      </c>
      <c r="B639" s="368" t="s">
        <v>478</v>
      </c>
      <c r="C639" s="368"/>
      <c r="D639" s="380" t="s">
        <v>18</v>
      </c>
      <c r="E639" s="380">
        <v>5</v>
      </c>
      <c r="F639" s="362">
        <v>2409.71</v>
      </c>
      <c r="G639" s="380" t="s">
        <v>458</v>
      </c>
    </row>
    <row r="640" spans="1:7" s="1" customFormat="1" ht="12.75" customHeight="1" x14ac:dyDescent="0.3">
      <c r="A640" s="380">
        <v>12</v>
      </c>
      <c r="B640" s="373" t="s">
        <v>493</v>
      </c>
      <c r="C640" s="368"/>
      <c r="D640" s="380" t="s">
        <v>21</v>
      </c>
      <c r="E640" s="380">
        <v>1</v>
      </c>
      <c r="F640" s="362">
        <v>781.84</v>
      </c>
      <c r="G640" s="380" t="s">
        <v>500</v>
      </c>
    </row>
    <row r="641" spans="1:7" ht="12.75" customHeight="1" x14ac:dyDescent="0.3">
      <c r="A641" s="380">
        <v>13</v>
      </c>
      <c r="B641" s="482" t="s">
        <v>544</v>
      </c>
      <c r="C641" s="510"/>
      <c r="D641" s="376" t="s">
        <v>522</v>
      </c>
      <c r="E641" s="376">
        <v>1</v>
      </c>
      <c r="F641" s="377">
        <v>26930</v>
      </c>
      <c r="G641" s="376" t="s">
        <v>500</v>
      </c>
    </row>
    <row r="642" spans="1:7" s="1" customFormat="1" ht="12.75" customHeight="1" x14ac:dyDescent="0.3">
      <c r="A642" s="380">
        <v>14</v>
      </c>
      <c r="B642" s="390" t="s">
        <v>550</v>
      </c>
      <c r="C642" s="368"/>
      <c r="D642" s="380"/>
      <c r="E642" s="380"/>
      <c r="F642" s="362">
        <v>3460</v>
      </c>
      <c r="G642" s="380"/>
    </row>
    <row r="643" spans="1:7" s="1" customFormat="1" ht="12.75" customHeight="1" x14ac:dyDescent="0.3">
      <c r="A643" s="380"/>
      <c r="B643" s="393" t="s">
        <v>24</v>
      </c>
      <c r="C643" s="393"/>
      <c r="D643" s="380"/>
      <c r="E643" s="491"/>
      <c r="F643" s="394">
        <f>SUM(F628:F642)</f>
        <v>218073.52</v>
      </c>
      <c r="G643" s="428"/>
    </row>
    <row r="644" spans="1:7" s="1" customFormat="1" ht="12.75" customHeight="1" x14ac:dyDescent="0.3">
      <c r="A644" s="407"/>
      <c r="B644" s="619" t="s">
        <v>610</v>
      </c>
      <c r="C644" s="619"/>
      <c r="D644" s="619"/>
      <c r="E644" s="619"/>
      <c r="F644" s="619"/>
      <c r="G644" s="548">
        <v>42075.7</v>
      </c>
    </row>
    <row r="645" spans="1:7" s="1" customFormat="1" ht="12.75" customHeight="1" x14ac:dyDescent="0.3">
      <c r="A645" s="407"/>
      <c r="B645" s="549"/>
      <c r="C645" s="549"/>
      <c r="D645" s="620" t="s">
        <v>611</v>
      </c>
      <c r="E645" s="620"/>
      <c r="F645" s="620"/>
      <c r="G645" s="548">
        <v>167541.35</v>
      </c>
    </row>
    <row r="646" spans="1:7" s="1" customFormat="1" ht="12.75" customHeight="1" x14ac:dyDescent="0.3">
      <c r="A646" s="407"/>
      <c r="B646" s="549"/>
      <c r="C646" s="620" t="s">
        <v>612</v>
      </c>
      <c r="D646" s="620"/>
      <c r="E646" s="620"/>
      <c r="F646" s="620"/>
      <c r="G646" s="548">
        <f>F643</f>
        <v>218073.52</v>
      </c>
    </row>
    <row r="647" spans="1:7" s="1" customFormat="1" ht="12.75" customHeight="1" x14ac:dyDescent="0.3">
      <c r="A647" s="407"/>
      <c r="B647" s="549"/>
      <c r="C647" s="549"/>
      <c r="D647" s="620" t="s">
        <v>609</v>
      </c>
      <c r="E647" s="620"/>
      <c r="F647" s="620"/>
      <c r="G647" s="548">
        <v>13248.56</v>
      </c>
    </row>
    <row r="648" spans="1:7" s="1" customFormat="1" ht="12.75" customHeight="1" x14ac:dyDescent="0.3">
      <c r="A648" s="407"/>
      <c r="B648" s="620" t="s">
        <v>613</v>
      </c>
      <c r="C648" s="620"/>
      <c r="D648" s="620"/>
      <c r="E648" s="620"/>
      <c r="F648" s="620"/>
      <c r="G648" s="548">
        <f>G644+G645-G646-G647</f>
        <v>-21705.03</v>
      </c>
    </row>
    <row r="649" spans="1:7" s="1" customFormat="1" ht="12.75" customHeight="1" x14ac:dyDescent="0.3">
      <c r="A649" s="407"/>
      <c r="B649" s="406"/>
      <c r="C649" s="406"/>
      <c r="D649" s="407"/>
      <c r="E649" s="533"/>
      <c r="F649" s="534"/>
      <c r="G649" s="408"/>
    </row>
    <row r="650" spans="1:7" s="1" customFormat="1" ht="12.75" customHeight="1" x14ac:dyDescent="0.3">
      <c r="A650" s="407"/>
      <c r="B650" s="406"/>
      <c r="C650" s="406"/>
      <c r="D650" s="407"/>
      <c r="E650" s="533"/>
      <c r="F650" s="534"/>
      <c r="G650" s="408"/>
    </row>
    <row r="651" spans="1:7" ht="12.75" customHeight="1" x14ac:dyDescent="0.3">
      <c r="A651" s="407"/>
      <c r="B651" s="406"/>
      <c r="C651" s="406"/>
      <c r="D651" s="407"/>
      <c r="E651" s="533"/>
      <c r="F651" s="534"/>
      <c r="G651" s="408"/>
    </row>
    <row r="652" spans="1:7" ht="12.75" customHeight="1" x14ac:dyDescent="0.3">
      <c r="A652" s="407"/>
      <c r="B652" s="406"/>
      <c r="C652" s="406"/>
      <c r="D652" s="407"/>
      <c r="E652" s="533"/>
      <c r="F652" s="534"/>
      <c r="G652" s="408"/>
    </row>
    <row r="653" spans="1:7" ht="12.75" customHeight="1" x14ac:dyDescent="0.3">
      <c r="A653" s="407"/>
      <c r="B653" s="406"/>
      <c r="C653" s="406"/>
      <c r="D653" s="407"/>
      <c r="E653" s="407"/>
      <c r="F653" s="534"/>
      <c r="G653" s="408"/>
    </row>
    <row r="654" spans="1:7" s="1" customFormat="1" ht="12.75" customHeight="1" x14ac:dyDescent="0.3">
      <c r="A654" s="407"/>
      <c r="B654" s="406"/>
      <c r="C654" s="406"/>
      <c r="D654" s="407"/>
      <c r="E654" s="407"/>
      <c r="F654" s="534"/>
      <c r="G654" s="408"/>
    </row>
    <row r="655" spans="1:7" s="1" customFormat="1" ht="12.75" customHeight="1" x14ac:dyDescent="0.3">
      <c r="A655" s="407"/>
      <c r="B655" s="406"/>
      <c r="C655" s="406"/>
      <c r="D655" s="407"/>
      <c r="E655" s="407"/>
      <c r="F655" s="534"/>
      <c r="G655" s="408"/>
    </row>
    <row r="656" spans="1:7" s="1" customFormat="1" ht="12.75" customHeight="1" x14ac:dyDescent="0.3">
      <c r="A656" s="407"/>
      <c r="B656" s="406"/>
      <c r="C656" s="406"/>
      <c r="D656" s="407"/>
      <c r="E656" s="407"/>
      <c r="F656" s="534"/>
      <c r="G656" s="408"/>
    </row>
    <row r="657" spans="1:7" s="1" customFormat="1" ht="12.75" customHeight="1" x14ac:dyDescent="0.3">
      <c r="A657" s="407"/>
      <c r="B657" s="406"/>
      <c r="C657" s="406"/>
      <c r="D657" s="407"/>
      <c r="E657" s="407"/>
      <c r="F657" s="534"/>
      <c r="G657" s="408"/>
    </row>
    <row r="658" spans="1:7" s="1" customFormat="1" ht="12.75" customHeight="1" x14ac:dyDescent="0.3">
      <c r="A658" s="407"/>
      <c r="B658" s="406"/>
      <c r="C658" s="406"/>
      <c r="D658" s="407"/>
      <c r="E658" s="407"/>
      <c r="F658" s="534"/>
      <c r="G658" s="408"/>
    </row>
    <row r="659" spans="1:7" s="1" customFormat="1" ht="12.75" customHeight="1" x14ac:dyDescent="0.3">
      <c r="A659" s="407"/>
      <c r="B659" s="406"/>
      <c r="C659" s="406"/>
      <c r="D659" s="407"/>
      <c r="E659" s="407"/>
      <c r="F659" s="534"/>
      <c r="G659" s="408"/>
    </row>
    <row r="660" spans="1:7" s="1" customFormat="1" ht="12.75" customHeight="1" x14ac:dyDescent="0.3">
      <c r="A660" s="407"/>
      <c r="B660" s="406"/>
      <c r="C660" s="406"/>
      <c r="D660" s="407"/>
      <c r="E660" s="407"/>
      <c r="F660" s="534"/>
      <c r="G660" s="408"/>
    </row>
    <row r="661" spans="1:7" s="1" customFormat="1" ht="12.75" customHeight="1" x14ac:dyDescent="0.3">
      <c r="A661" s="407"/>
      <c r="B661" s="406"/>
      <c r="C661" s="406"/>
      <c r="D661" s="407"/>
      <c r="E661" s="407"/>
      <c r="F661" s="534"/>
      <c r="G661" s="408"/>
    </row>
    <row r="662" spans="1:7" ht="12.75" customHeight="1" x14ac:dyDescent="0.3">
      <c r="A662" s="618" t="s">
        <v>614</v>
      </c>
      <c r="B662" s="618"/>
      <c r="C662" s="618"/>
      <c r="D662" s="618"/>
      <c r="E662" s="618"/>
      <c r="F662" s="618"/>
      <c r="G662" s="618"/>
    </row>
    <row r="663" spans="1:7" ht="12.75" customHeight="1" x14ac:dyDescent="0.3">
      <c r="A663" s="617" t="s">
        <v>58</v>
      </c>
      <c r="B663" s="617"/>
      <c r="C663" s="617"/>
      <c r="D663" s="617"/>
      <c r="E663" s="617"/>
      <c r="F663" s="617"/>
      <c r="G663" s="617"/>
    </row>
    <row r="664" spans="1:7" ht="12.75" customHeight="1" x14ac:dyDescent="0.3">
      <c r="A664" s="628" t="s">
        <v>46</v>
      </c>
      <c r="B664" s="608"/>
      <c r="C664" s="608"/>
      <c r="D664" s="608"/>
      <c r="E664" s="608"/>
      <c r="F664" s="609"/>
      <c r="G664" s="553"/>
    </row>
    <row r="665" spans="1:7" ht="12.75" customHeight="1" x14ac:dyDescent="0.3">
      <c r="A665" s="466">
        <v>1</v>
      </c>
      <c r="B665" s="397" t="s">
        <v>572</v>
      </c>
      <c r="C665" s="397"/>
      <c r="D665" s="380" t="s">
        <v>18</v>
      </c>
      <c r="E665" s="362">
        <v>7.79</v>
      </c>
      <c r="F665" s="362">
        <v>8980</v>
      </c>
      <c r="G665" s="466" t="s">
        <v>16</v>
      </c>
    </row>
    <row r="666" spans="1:7" ht="12.75" customHeight="1" x14ac:dyDescent="0.3">
      <c r="A666" s="368">
        <v>2</v>
      </c>
      <c r="B666" s="366" t="s">
        <v>70</v>
      </c>
      <c r="C666" s="511"/>
      <c r="D666" s="368" t="s">
        <v>15</v>
      </c>
      <c r="E666" s="360">
        <v>9.5</v>
      </c>
      <c r="F666" s="360">
        <v>15043.62</v>
      </c>
      <c r="G666" s="368" t="s">
        <v>16</v>
      </c>
    </row>
    <row r="667" spans="1:7" ht="12.75" customHeight="1" x14ac:dyDescent="0.3">
      <c r="A667" s="380">
        <v>5</v>
      </c>
      <c r="B667" s="366" t="s">
        <v>20</v>
      </c>
      <c r="C667" s="366">
        <v>14</v>
      </c>
      <c r="D667" s="368" t="s">
        <v>21</v>
      </c>
      <c r="E667" s="512">
        <v>2</v>
      </c>
      <c r="F667" s="360">
        <v>1137.76</v>
      </c>
      <c r="G667" s="380" t="s">
        <v>17</v>
      </c>
    </row>
    <row r="668" spans="1:7" ht="12.75" customHeight="1" x14ac:dyDescent="0.3">
      <c r="A668" s="380">
        <v>6</v>
      </c>
      <c r="B668" s="368" t="s">
        <v>94</v>
      </c>
      <c r="C668" s="380"/>
      <c r="D668" s="380" t="s">
        <v>18</v>
      </c>
      <c r="E668" s="362">
        <v>1307</v>
      </c>
      <c r="F668" s="362">
        <v>35267.64</v>
      </c>
      <c r="G668" s="436" t="s">
        <v>17</v>
      </c>
    </row>
    <row r="669" spans="1:7" ht="12.75" customHeight="1" x14ac:dyDescent="0.3">
      <c r="A669" s="380">
        <v>7</v>
      </c>
      <c r="B669" s="368" t="s">
        <v>213</v>
      </c>
      <c r="C669" s="409"/>
      <c r="D669" s="380" t="s">
        <v>21</v>
      </c>
      <c r="E669" s="512">
        <v>8</v>
      </c>
      <c r="F669" s="362">
        <v>6699.08</v>
      </c>
      <c r="G669" s="380" t="s">
        <v>22</v>
      </c>
    </row>
    <row r="670" spans="1:7" s="1" customFormat="1" ht="12.75" customHeight="1" x14ac:dyDescent="0.3">
      <c r="A670" s="380">
        <v>8</v>
      </c>
      <c r="B670" s="368" t="s">
        <v>234</v>
      </c>
      <c r="C670" s="409"/>
      <c r="D670" s="380" t="s">
        <v>226</v>
      </c>
      <c r="E670" s="512">
        <v>2</v>
      </c>
      <c r="F670" s="362">
        <v>113125.5</v>
      </c>
      <c r="G670" s="380" t="s">
        <v>215</v>
      </c>
    </row>
    <row r="671" spans="1:7" s="1" customFormat="1" ht="12.75" customHeight="1" x14ac:dyDescent="0.3">
      <c r="A671" s="380">
        <v>9</v>
      </c>
      <c r="B671" s="368" t="s">
        <v>429</v>
      </c>
      <c r="C671" s="409"/>
      <c r="D671" s="380" t="s">
        <v>18</v>
      </c>
      <c r="E671" s="360">
        <v>209</v>
      </c>
      <c r="F671" s="362">
        <v>2516.6999999999998</v>
      </c>
      <c r="G671" s="380" t="s">
        <v>384</v>
      </c>
    </row>
    <row r="672" spans="1:7" s="1" customFormat="1" ht="12.75" customHeight="1" x14ac:dyDescent="0.3">
      <c r="A672" s="380">
        <v>10</v>
      </c>
      <c r="B672" s="368" t="s">
        <v>571</v>
      </c>
      <c r="C672" s="368"/>
      <c r="D672" s="380" t="s">
        <v>18</v>
      </c>
      <c r="E672" s="362">
        <v>5</v>
      </c>
      <c r="F672" s="362">
        <v>2409.71</v>
      </c>
      <c r="G672" s="380" t="s">
        <v>458</v>
      </c>
    </row>
    <row r="673" spans="1:7" s="1" customFormat="1" ht="12.75" customHeight="1" x14ac:dyDescent="0.3">
      <c r="A673" s="380">
        <v>11</v>
      </c>
      <c r="B673" s="366" t="s">
        <v>20</v>
      </c>
      <c r="C673" s="368">
        <v>33</v>
      </c>
      <c r="D673" s="380" t="s">
        <v>21</v>
      </c>
      <c r="E673" s="512">
        <v>2</v>
      </c>
      <c r="F673" s="362">
        <v>1186.98</v>
      </c>
      <c r="G673" s="380" t="s">
        <v>458</v>
      </c>
    </row>
    <row r="674" spans="1:7" ht="12.75" customHeight="1" x14ac:dyDescent="0.3">
      <c r="A674" s="380">
        <v>12</v>
      </c>
      <c r="B674" s="368" t="s">
        <v>546</v>
      </c>
      <c r="C674" s="368"/>
      <c r="D674" s="380" t="s">
        <v>455</v>
      </c>
      <c r="E674" s="512">
        <v>1</v>
      </c>
      <c r="F674" s="362">
        <v>670.32</v>
      </c>
      <c r="G674" s="380" t="s">
        <v>500</v>
      </c>
    </row>
    <row r="675" spans="1:7" ht="12.75" customHeight="1" x14ac:dyDescent="0.3">
      <c r="A675" s="380">
        <v>13</v>
      </c>
      <c r="B675" s="390" t="s">
        <v>550</v>
      </c>
      <c r="C675" s="409"/>
      <c r="D675" s="380"/>
      <c r="E675" s="360"/>
      <c r="F675" s="362">
        <v>4680</v>
      </c>
      <c r="G675" s="380"/>
    </row>
    <row r="676" spans="1:7" ht="12.75" customHeight="1" x14ac:dyDescent="0.3">
      <c r="A676" s="380"/>
      <c r="B676" s="393" t="s">
        <v>24</v>
      </c>
      <c r="C676" s="393"/>
      <c r="D676" s="380"/>
      <c r="E676" s="362"/>
      <c r="F676" s="394">
        <f>SUM(F665:F675)</f>
        <v>191717.31000000003</v>
      </c>
      <c r="G676" s="429"/>
    </row>
    <row r="677" spans="1:7" ht="12.75" customHeight="1" x14ac:dyDescent="0.3">
      <c r="A677" s="407"/>
      <c r="B677" s="619" t="s">
        <v>610</v>
      </c>
      <c r="C677" s="619"/>
      <c r="D677" s="619"/>
      <c r="E677" s="619"/>
      <c r="F677" s="619"/>
      <c r="G677" s="548">
        <v>-17126.64</v>
      </c>
    </row>
    <row r="678" spans="1:7" ht="12.75" customHeight="1" x14ac:dyDescent="0.3">
      <c r="A678" s="407"/>
      <c r="B678" s="549"/>
      <c r="C678" s="549"/>
      <c r="D678" s="620" t="s">
        <v>611</v>
      </c>
      <c r="E678" s="620"/>
      <c r="F678" s="620"/>
      <c r="G678" s="548">
        <v>167201.53</v>
      </c>
    </row>
    <row r="679" spans="1:7" s="1" customFormat="1" ht="12.75" customHeight="1" x14ac:dyDescent="0.3">
      <c r="A679" s="407"/>
      <c r="B679" s="549"/>
      <c r="C679" s="620" t="s">
        <v>612</v>
      </c>
      <c r="D679" s="620"/>
      <c r="E679" s="620"/>
      <c r="F679" s="620"/>
      <c r="G679" s="548">
        <f>F676</f>
        <v>191717.31000000003</v>
      </c>
    </row>
    <row r="680" spans="1:7" s="1" customFormat="1" ht="12.75" customHeight="1" x14ac:dyDescent="0.3">
      <c r="A680" s="404"/>
      <c r="B680" s="549"/>
      <c r="C680" s="549"/>
      <c r="D680" s="620" t="s">
        <v>609</v>
      </c>
      <c r="E680" s="620"/>
      <c r="F680" s="620"/>
      <c r="G680" s="548">
        <v>19815.560000000001</v>
      </c>
    </row>
    <row r="681" spans="1:7" s="1" customFormat="1" ht="12.75" customHeight="1" x14ac:dyDescent="0.3">
      <c r="A681" s="404"/>
      <c r="B681" s="620" t="s">
        <v>613</v>
      </c>
      <c r="C681" s="620"/>
      <c r="D681" s="620"/>
      <c r="E681" s="620"/>
      <c r="F681" s="620"/>
      <c r="G681" s="548">
        <f>G677+G678-G679-G680</f>
        <v>-61457.98000000001</v>
      </c>
    </row>
    <row r="682" spans="1:7" s="1" customFormat="1" ht="12.75" customHeight="1" x14ac:dyDescent="0.3">
      <c r="A682" s="404"/>
      <c r="B682" s="404"/>
      <c r="C682" s="404"/>
      <c r="D682" s="404"/>
      <c r="E682" s="404"/>
      <c r="F682" s="404"/>
      <c r="G682" s="547"/>
    </row>
    <row r="683" spans="1:7" s="1" customFormat="1" ht="12.75" customHeight="1" x14ac:dyDescent="0.3">
      <c r="A683" s="404"/>
      <c r="B683" s="404"/>
      <c r="C683" s="404"/>
      <c r="D683" s="404"/>
      <c r="E683" s="404"/>
      <c r="F683" s="404"/>
      <c r="G683" s="547"/>
    </row>
    <row r="684" spans="1:7" s="1" customFormat="1" ht="12.75" customHeight="1" x14ac:dyDescent="0.3">
      <c r="A684" s="404"/>
      <c r="B684" s="404"/>
      <c r="C684" s="404"/>
      <c r="D684" s="404"/>
      <c r="E684" s="404"/>
      <c r="F684" s="404"/>
      <c r="G684" s="547"/>
    </row>
    <row r="685" spans="1:7" s="1" customFormat="1" ht="12.75" customHeight="1" x14ac:dyDescent="0.3">
      <c r="A685" s="404"/>
      <c r="B685" s="404"/>
      <c r="C685" s="404"/>
      <c r="D685" s="404"/>
      <c r="E685" s="404"/>
      <c r="F685" s="404"/>
      <c r="G685" s="547"/>
    </row>
    <row r="686" spans="1:7" s="1" customFormat="1" ht="12.75" customHeight="1" x14ac:dyDescent="0.3">
      <c r="A686" s="404"/>
      <c r="B686" s="404"/>
      <c r="C686" s="404"/>
      <c r="D686" s="404"/>
      <c r="E686" s="404"/>
      <c r="F686" s="404"/>
      <c r="G686" s="547"/>
    </row>
    <row r="687" spans="1:7" s="1" customFormat="1" ht="12.75" customHeight="1" x14ac:dyDescent="0.3">
      <c r="A687" s="404"/>
      <c r="B687" s="404"/>
      <c r="C687" s="404"/>
      <c r="D687" s="404"/>
      <c r="E687" s="404"/>
      <c r="F687" s="404"/>
      <c r="G687" s="547"/>
    </row>
    <row r="688" spans="1:7" s="1" customFormat="1" ht="12.75" customHeight="1" x14ac:dyDescent="0.3">
      <c r="A688" s="404"/>
      <c r="B688" s="404"/>
      <c r="C688" s="404"/>
      <c r="D688" s="404"/>
      <c r="E688" s="404"/>
      <c r="F688" s="404"/>
      <c r="G688" s="547"/>
    </row>
    <row r="689" spans="1:7" s="1" customFormat="1" ht="12.75" customHeight="1" x14ac:dyDescent="0.3">
      <c r="A689" s="404"/>
      <c r="B689" s="404"/>
      <c r="C689" s="404"/>
      <c r="D689" s="404"/>
      <c r="E689" s="404"/>
      <c r="F689" s="404"/>
      <c r="G689" s="547"/>
    </row>
    <row r="690" spans="1:7" s="1" customFormat="1" ht="12.75" customHeight="1" x14ac:dyDescent="0.3">
      <c r="A690" s="404"/>
      <c r="B690" s="404"/>
      <c r="C690" s="404"/>
      <c r="D690" s="404"/>
      <c r="E690" s="404"/>
      <c r="F690" s="404"/>
      <c r="G690" s="547"/>
    </row>
    <row r="691" spans="1:7" s="1" customFormat="1" ht="12.75" customHeight="1" x14ac:dyDescent="0.3">
      <c r="A691" s="404"/>
      <c r="B691" s="404"/>
      <c r="C691" s="404"/>
      <c r="D691" s="404"/>
      <c r="E691" s="404"/>
      <c r="F691" s="404"/>
      <c r="G691" s="547"/>
    </row>
    <row r="692" spans="1:7" s="1" customFormat="1" ht="12.75" customHeight="1" x14ac:dyDescent="0.3">
      <c r="A692" s="404"/>
      <c r="B692" s="404"/>
      <c r="C692" s="404"/>
      <c r="D692" s="404"/>
      <c r="E692" s="404"/>
      <c r="F692" s="404"/>
      <c r="G692" s="547"/>
    </row>
    <row r="693" spans="1:7" s="1" customFormat="1" ht="12.75" customHeight="1" x14ac:dyDescent="0.3">
      <c r="A693" s="404"/>
      <c r="B693" s="404"/>
      <c r="C693" s="404"/>
      <c r="D693" s="404"/>
      <c r="E693" s="404"/>
      <c r="F693" s="404"/>
      <c r="G693" s="547"/>
    </row>
    <row r="694" spans="1:7" s="1" customFormat="1" ht="12.75" customHeight="1" x14ac:dyDescent="0.3">
      <c r="A694" s="404"/>
      <c r="B694" s="404"/>
      <c r="C694" s="404"/>
      <c r="D694" s="404"/>
      <c r="E694" s="404"/>
      <c r="F694" s="404"/>
      <c r="G694" s="547"/>
    </row>
    <row r="695" spans="1:7" s="1" customFormat="1" ht="12.75" customHeight="1" x14ac:dyDescent="0.3">
      <c r="A695" s="404"/>
      <c r="B695" s="404"/>
      <c r="C695" s="404"/>
      <c r="D695" s="404"/>
      <c r="E695" s="404"/>
      <c r="F695" s="404"/>
      <c r="G695" s="547"/>
    </row>
    <row r="696" spans="1:7" s="1" customFormat="1" ht="12.75" customHeight="1" x14ac:dyDescent="0.3">
      <c r="A696" s="404"/>
      <c r="B696" s="404"/>
      <c r="C696" s="404"/>
      <c r="D696" s="404"/>
      <c r="E696" s="404"/>
      <c r="F696" s="404"/>
      <c r="G696" s="547"/>
    </row>
    <row r="697" spans="1:7" s="1" customFormat="1" ht="12.75" customHeight="1" x14ac:dyDescent="0.3">
      <c r="A697" s="404"/>
      <c r="B697" s="404"/>
      <c r="C697" s="404"/>
      <c r="D697" s="404"/>
      <c r="E697" s="404"/>
      <c r="F697" s="404"/>
      <c r="G697" s="547"/>
    </row>
    <row r="698" spans="1:7" s="1" customFormat="1" ht="12.75" customHeight="1" x14ac:dyDescent="0.3">
      <c r="A698" s="404"/>
      <c r="B698" s="404"/>
      <c r="C698" s="404"/>
      <c r="D698" s="404"/>
      <c r="E698" s="404"/>
      <c r="F698" s="404"/>
      <c r="G698" s="547"/>
    </row>
    <row r="699" spans="1:7" ht="12.75" customHeight="1" x14ac:dyDescent="0.3">
      <c r="A699" s="618" t="s">
        <v>614</v>
      </c>
      <c r="B699" s="618"/>
      <c r="C699" s="618"/>
      <c r="D699" s="618"/>
      <c r="E699" s="618"/>
      <c r="F699" s="618"/>
      <c r="G699" s="618"/>
    </row>
    <row r="700" spans="1:7" ht="12.75" customHeight="1" x14ac:dyDescent="0.3">
      <c r="A700" s="617" t="s">
        <v>58</v>
      </c>
      <c r="B700" s="617"/>
      <c r="C700" s="617"/>
      <c r="D700" s="617"/>
      <c r="E700" s="617"/>
      <c r="F700" s="617"/>
      <c r="G700" s="617"/>
    </row>
    <row r="701" spans="1:7" ht="12.75" customHeight="1" x14ac:dyDescent="0.3">
      <c r="A701" s="633" t="s">
        <v>47</v>
      </c>
      <c r="B701" s="610"/>
      <c r="C701" s="610"/>
      <c r="D701" s="610"/>
      <c r="E701" s="610"/>
      <c r="F701" s="611"/>
      <c r="G701" s="554"/>
    </row>
    <row r="702" spans="1:7" ht="12.75" customHeight="1" x14ac:dyDescent="0.3">
      <c r="A702" s="380">
        <v>1</v>
      </c>
      <c r="B702" s="380" t="s">
        <v>460</v>
      </c>
      <c r="C702" s="368"/>
      <c r="D702" s="368" t="s">
        <v>21</v>
      </c>
      <c r="E702" s="512">
        <v>1</v>
      </c>
      <c r="F702" s="360">
        <v>3013.28</v>
      </c>
      <c r="G702" s="368" t="s">
        <v>28</v>
      </c>
    </row>
    <row r="703" spans="1:7" ht="12.75" customHeight="1" x14ac:dyDescent="0.3">
      <c r="A703" s="380">
        <v>2</v>
      </c>
      <c r="B703" s="368" t="s">
        <v>14</v>
      </c>
      <c r="C703" s="368">
        <v>90</v>
      </c>
      <c r="D703" s="368" t="s">
        <v>15</v>
      </c>
      <c r="E703" s="360">
        <v>1.25</v>
      </c>
      <c r="F703" s="360">
        <v>1410.1</v>
      </c>
      <c r="G703" s="368" t="s">
        <v>19</v>
      </c>
    </row>
    <row r="704" spans="1:7" ht="12.75" customHeight="1" x14ac:dyDescent="0.3">
      <c r="A704" s="380">
        <v>4</v>
      </c>
      <c r="B704" s="368" t="s">
        <v>14</v>
      </c>
      <c r="C704" s="368">
        <v>47</v>
      </c>
      <c r="D704" s="368" t="s">
        <v>15</v>
      </c>
      <c r="E704" s="360">
        <v>1.25</v>
      </c>
      <c r="F704" s="360">
        <v>1762.04</v>
      </c>
      <c r="G704" s="368" t="s">
        <v>19</v>
      </c>
    </row>
    <row r="705" spans="1:7" ht="12.75" customHeight="1" x14ac:dyDescent="0.3">
      <c r="A705" s="380">
        <v>5</v>
      </c>
      <c r="B705" s="380" t="s">
        <v>463</v>
      </c>
      <c r="C705" s="380"/>
      <c r="D705" s="380" t="s">
        <v>21</v>
      </c>
      <c r="E705" s="492">
        <v>2</v>
      </c>
      <c r="F705" s="362">
        <v>1456.7</v>
      </c>
      <c r="G705" s="380" t="s">
        <v>19</v>
      </c>
    </row>
    <row r="706" spans="1:7" ht="12.75" customHeight="1" x14ac:dyDescent="0.3">
      <c r="A706" s="380">
        <v>6</v>
      </c>
      <c r="B706" s="368" t="s">
        <v>23</v>
      </c>
      <c r="C706" s="368" t="s">
        <v>168</v>
      </c>
      <c r="D706" s="368" t="s">
        <v>21</v>
      </c>
      <c r="E706" s="512">
        <v>2</v>
      </c>
      <c r="F706" s="360">
        <v>1088.96</v>
      </c>
      <c r="G706" s="368" t="s">
        <v>19</v>
      </c>
    </row>
    <row r="707" spans="1:7" ht="12.75" customHeight="1" x14ac:dyDescent="0.3">
      <c r="A707" s="380">
        <v>7</v>
      </c>
      <c r="B707" s="368" t="s">
        <v>169</v>
      </c>
      <c r="C707" s="368"/>
      <c r="D707" s="368" t="s">
        <v>21</v>
      </c>
      <c r="E707" s="512">
        <v>1</v>
      </c>
      <c r="F707" s="360">
        <v>1892.63</v>
      </c>
      <c r="G707" s="368" t="s">
        <v>19</v>
      </c>
    </row>
    <row r="708" spans="1:7" ht="12.75" customHeight="1" x14ac:dyDescent="0.3">
      <c r="A708" s="380">
        <v>9</v>
      </c>
      <c r="B708" s="368" t="s">
        <v>259</v>
      </c>
      <c r="C708" s="368"/>
      <c r="D708" s="368" t="s">
        <v>121</v>
      </c>
      <c r="E708" s="360" t="s">
        <v>186</v>
      </c>
      <c r="F708" s="360">
        <v>3751.33</v>
      </c>
      <c r="G708" s="368" t="s">
        <v>22</v>
      </c>
    </row>
    <row r="709" spans="1:7" ht="12.75" customHeight="1" x14ac:dyDescent="0.3">
      <c r="A709" s="380">
        <v>10</v>
      </c>
      <c r="B709" s="368" t="s">
        <v>244</v>
      </c>
      <c r="C709" s="368"/>
      <c r="D709" s="368" t="s">
        <v>81</v>
      </c>
      <c r="E709" s="512">
        <v>1</v>
      </c>
      <c r="F709" s="360">
        <v>175536.1</v>
      </c>
      <c r="G709" s="368" t="s">
        <v>22</v>
      </c>
    </row>
    <row r="710" spans="1:7" ht="12.75" customHeight="1" x14ac:dyDescent="0.3">
      <c r="A710" s="380">
        <v>11</v>
      </c>
      <c r="B710" s="368" t="s">
        <v>258</v>
      </c>
      <c r="C710" s="368"/>
      <c r="D710" s="368" t="s">
        <v>21</v>
      </c>
      <c r="E710" s="512">
        <v>4</v>
      </c>
      <c r="F710" s="360">
        <v>3090.49</v>
      </c>
      <c r="G710" s="368" t="s">
        <v>215</v>
      </c>
    </row>
    <row r="711" spans="1:7" ht="12.75" customHeight="1" x14ac:dyDescent="0.3">
      <c r="A711" s="380">
        <v>12</v>
      </c>
      <c r="B711" s="368" t="s">
        <v>243</v>
      </c>
      <c r="C711" s="368"/>
      <c r="D711" s="368" t="s">
        <v>81</v>
      </c>
      <c r="E711" s="512">
        <v>1</v>
      </c>
      <c r="F711" s="360">
        <v>168296.64</v>
      </c>
      <c r="G711" s="368" t="s">
        <v>240</v>
      </c>
    </row>
    <row r="712" spans="1:7" ht="12.75" customHeight="1" x14ac:dyDescent="0.3">
      <c r="A712" s="380">
        <v>13</v>
      </c>
      <c r="B712" s="368" t="s">
        <v>241</v>
      </c>
      <c r="C712" s="368"/>
      <c r="D712" s="368" t="s">
        <v>242</v>
      </c>
      <c r="E712" s="512">
        <v>2</v>
      </c>
      <c r="F712" s="360">
        <v>22230.080000000002</v>
      </c>
      <c r="G712" s="368" t="s">
        <v>240</v>
      </c>
    </row>
    <row r="713" spans="1:7" ht="12.75" customHeight="1" x14ac:dyDescent="0.3">
      <c r="A713" s="380">
        <v>14</v>
      </c>
      <c r="B713" s="368" t="s">
        <v>14</v>
      </c>
      <c r="C713" s="368">
        <v>104</v>
      </c>
      <c r="D713" s="368" t="s">
        <v>15</v>
      </c>
      <c r="E713" s="512">
        <v>1</v>
      </c>
      <c r="F713" s="360">
        <v>846.7</v>
      </c>
      <c r="G713" s="368" t="s">
        <v>240</v>
      </c>
    </row>
    <row r="714" spans="1:7" ht="12.75" customHeight="1" x14ac:dyDescent="0.3">
      <c r="A714" s="380">
        <v>15</v>
      </c>
      <c r="B714" s="366" t="s">
        <v>273</v>
      </c>
      <c r="C714" s="366"/>
      <c r="D714" s="380" t="s">
        <v>274</v>
      </c>
      <c r="E714" s="362">
        <v>36</v>
      </c>
      <c r="F714" s="362">
        <v>5400</v>
      </c>
      <c r="G714" s="466" t="s">
        <v>240</v>
      </c>
    </row>
    <row r="715" spans="1:7" ht="12.75" customHeight="1" x14ac:dyDescent="0.3">
      <c r="A715" s="380">
        <v>16</v>
      </c>
      <c r="B715" s="373" t="s">
        <v>507</v>
      </c>
      <c r="C715" s="373"/>
      <c r="D715" s="373" t="s">
        <v>21</v>
      </c>
      <c r="E715" s="512">
        <v>2</v>
      </c>
      <c r="F715" s="374">
        <v>17000</v>
      </c>
      <c r="G715" s="373" t="s">
        <v>240</v>
      </c>
    </row>
    <row r="716" spans="1:7" ht="12.75" customHeight="1" x14ac:dyDescent="0.3">
      <c r="A716" s="380">
        <v>17</v>
      </c>
      <c r="B716" s="417" t="s">
        <v>582</v>
      </c>
      <c r="C716" s="380"/>
      <c r="D716" s="380" t="s">
        <v>81</v>
      </c>
      <c r="E716" s="512">
        <v>2</v>
      </c>
      <c r="F716" s="362">
        <v>4350</v>
      </c>
      <c r="G716" s="466" t="s">
        <v>272</v>
      </c>
    </row>
    <row r="717" spans="1:7" ht="12.75" customHeight="1" x14ac:dyDescent="0.3">
      <c r="A717" s="380">
        <v>18</v>
      </c>
      <c r="B717" s="380" t="s">
        <v>413</v>
      </c>
      <c r="C717" s="380"/>
      <c r="D717" s="380" t="s">
        <v>21</v>
      </c>
      <c r="E717" s="492">
        <v>2</v>
      </c>
      <c r="F717" s="362">
        <v>4585.03</v>
      </c>
      <c r="G717" s="436" t="s">
        <v>272</v>
      </c>
    </row>
    <row r="718" spans="1:7" ht="12.75" customHeight="1" x14ac:dyDescent="0.3">
      <c r="A718" s="380">
        <v>19</v>
      </c>
      <c r="B718" s="368" t="s">
        <v>354</v>
      </c>
      <c r="C718" s="368"/>
      <c r="D718" s="368" t="s">
        <v>21</v>
      </c>
      <c r="E718" s="512">
        <v>64</v>
      </c>
      <c r="F718" s="360">
        <v>31816.46</v>
      </c>
      <c r="G718" s="369" t="s">
        <v>272</v>
      </c>
    </row>
    <row r="719" spans="1:7" ht="12.75" customHeight="1" x14ac:dyDescent="0.3">
      <c r="A719" s="380">
        <v>20</v>
      </c>
      <c r="B719" s="368" t="s">
        <v>355</v>
      </c>
      <c r="C719" s="368"/>
      <c r="D719" s="368" t="s">
        <v>21</v>
      </c>
      <c r="E719" s="512">
        <v>1</v>
      </c>
      <c r="F719" s="360">
        <v>728.15</v>
      </c>
      <c r="G719" s="369" t="s">
        <v>272</v>
      </c>
    </row>
    <row r="720" spans="1:7" ht="12.75" customHeight="1" x14ac:dyDescent="0.3">
      <c r="A720" s="380">
        <v>21</v>
      </c>
      <c r="B720" s="368" t="s">
        <v>387</v>
      </c>
      <c r="C720" s="368"/>
      <c r="D720" s="368" t="s">
        <v>15</v>
      </c>
      <c r="E720" s="360">
        <v>213.5</v>
      </c>
      <c r="F720" s="360">
        <v>126518.46</v>
      </c>
      <c r="G720" s="369" t="s">
        <v>368</v>
      </c>
    </row>
    <row r="721" spans="1:8" s="1" customFormat="1" ht="12.75" customHeight="1" x14ac:dyDescent="0.3">
      <c r="A721" s="380">
        <v>22</v>
      </c>
      <c r="B721" s="368" t="s">
        <v>359</v>
      </c>
      <c r="C721" s="368">
        <v>52</v>
      </c>
      <c r="D721" s="368" t="s">
        <v>15</v>
      </c>
      <c r="E721" s="360">
        <v>1</v>
      </c>
      <c r="F721" s="360">
        <v>846.7</v>
      </c>
      <c r="G721" s="369" t="s">
        <v>368</v>
      </c>
    </row>
    <row r="722" spans="1:8" s="1" customFormat="1" ht="12.75" customHeight="1" x14ac:dyDescent="0.3">
      <c r="A722" s="380">
        <v>23</v>
      </c>
      <c r="B722" s="373" t="s">
        <v>435</v>
      </c>
      <c r="C722" s="373"/>
      <c r="D722" s="373" t="s">
        <v>18</v>
      </c>
      <c r="E722" s="374">
        <v>7.1</v>
      </c>
      <c r="F722" s="374">
        <v>5983.19</v>
      </c>
      <c r="G722" s="509" t="s">
        <v>384</v>
      </c>
    </row>
    <row r="723" spans="1:8" s="1" customFormat="1" ht="12.75" customHeight="1" x14ac:dyDescent="0.3">
      <c r="A723" s="380">
        <v>24</v>
      </c>
      <c r="B723" s="513" t="s">
        <v>583</v>
      </c>
      <c r="C723" s="376"/>
      <c r="D723" s="376"/>
      <c r="E723" s="422"/>
      <c r="F723" s="377">
        <v>18790</v>
      </c>
      <c r="G723" s="505" t="s">
        <v>458</v>
      </c>
    </row>
    <row r="724" spans="1:8" s="1" customFormat="1" ht="12.75" customHeight="1" x14ac:dyDescent="0.3">
      <c r="A724" s="380">
        <v>25</v>
      </c>
      <c r="B724" s="417" t="s">
        <v>584</v>
      </c>
      <c r="C724" s="380"/>
      <c r="D724" s="380" t="s">
        <v>21</v>
      </c>
      <c r="E724" s="492">
        <v>4</v>
      </c>
      <c r="F724" s="362">
        <v>54800</v>
      </c>
      <c r="G724" s="436" t="s">
        <v>500</v>
      </c>
    </row>
    <row r="725" spans="1:8" s="1" customFormat="1" ht="12.75" customHeight="1" x14ac:dyDescent="0.3">
      <c r="A725" s="380">
        <v>26</v>
      </c>
      <c r="B725" s="380" t="s">
        <v>515</v>
      </c>
      <c r="C725" s="380">
        <v>25</v>
      </c>
      <c r="D725" s="380" t="s">
        <v>15</v>
      </c>
      <c r="E725" s="362">
        <v>1.25</v>
      </c>
      <c r="F725" s="362">
        <v>1104.3699999999999</v>
      </c>
      <c r="G725" s="436" t="s">
        <v>500</v>
      </c>
    </row>
    <row r="726" spans="1:8" s="1" customFormat="1" ht="12.75" customHeight="1" x14ac:dyDescent="0.3">
      <c r="A726" s="380">
        <v>27</v>
      </c>
      <c r="B726" s="370" t="s">
        <v>518</v>
      </c>
      <c r="C726" s="368">
        <v>89</v>
      </c>
      <c r="D726" s="368" t="s">
        <v>15</v>
      </c>
      <c r="E726" s="360">
        <v>0.5</v>
      </c>
      <c r="F726" s="360">
        <v>1082.06</v>
      </c>
      <c r="G726" s="369" t="s">
        <v>500</v>
      </c>
    </row>
    <row r="727" spans="1:8" ht="12.75" customHeight="1" x14ac:dyDescent="0.3">
      <c r="A727" s="380">
        <v>28</v>
      </c>
      <c r="B727" s="390" t="s">
        <v>550</v>
      </c>
      <c r="C727" s="368"/>
      <c r="D727" s="368" t="s">
        <v>455</v>
      </c>
      <c r="E727" s="512">
        <v>1</v>
      </c>
      <c r="F727" s="362">
        <v>30075</v>
      </c>
      <c r="G727" s="369"/>
    </row>
    <row r="728" spans="1:8" ht="12.75" customHeight="1" x14ac:dyDescent="0.3">
      <c r="A728" s="368"/>
      <c r="B728" s="370"/>
      <c r="C728" s="368"/>
      <c r="D728" s="368"/>
      <c r="E728" s="360"/>
      <c r="F728" s="360"/>
      <c r="G728" s="369"/>
      <c r="H728" s="537"/>
    </row>
    <row r="729" spans="1:8" ht="12.75" customHeight="1" x14ac:dyDescent="0.3">
      <c r="A729" s="466"/>
      <c r="B729" s="393" t="s">
        <v>24</v>
      </c>
      <c r="C729" s="393"/>
      <c r="D729" s="380"/>
      <c r="E729" s="362"/>
      <c r="F729" s="394">
        <f>SUM(F702:F728)</f>
        <v>687454.47000000009</v>
      </c>
      <c r="G729" s="429"/>
      <c r="H729" s="537"/>
    </row>
    <row r="730" spans="1:8" ht="12.75" customHeight="1" x14ac:dyDescent="0.3">
      <c r="A730" s="407"/>
      <c r="B730" s="619" t="s">
        <v>610</v>
      </c>
      <c r="C730" s="619"/>
      <c r="D730" s="619"/>
      <c r="E730" s="619"/>
      <c r="F730" s="619"/>
      <c r="G730" s="548">
        <v>120390.74</v>
      </c>
    </row>
    <row r="731" spans="1:8" ht="12.75" customHeight="1" x14ac:dyDescent="0.3">
      <c r="A731" s="407"/>
      <c r="B731" s="549"/>
      <c r="C731" s="549"/>
      <c r="D731" s="620" t="s">
        <v>611</v>
      </c>
      <c r="E731" s="620"/>
      <c r="F731" s="620"/>
      <c r="G731" s="548">
        <v>801226.66</v>
      </c>
    </row>
    <row r="732" spans="1:8" s="1" customFormat="1" ht="12.75" customHeight="1" x14ac:dyDescent="0.3">
      <c r="A732" s="407"/>
      <c r="B732" s="549"/>
      <c r="C732" s="620" t="s">
        <v>612</v>
      </c>
      <c r="D732" s="620"/>
      <c r="E732" s="620"/>
      <c r="F732" s="620"/>
      <c r="G732" s="548">
        <f>F729</f>
        <v>687454.47000000009</v>
      </c>
    </row>
    <row r="733" spans="1:8" s="1" customFormat="1" ht="12.75" customHeight="1" x14ac:dyDescent="0.3">
      <c r="A733" s="404"/>
      <c r="B733" s="549"/>
      <c r="C733" s="549"/>
      <c r="D733" s="620" t="s">
        <v>609</v>
      </c>
      <c r="E733" s="620"/>
      <c r="F733" s="620"/>
      <c r="G733" s="548">
        <v>87133.14</v>
      </c>
    </row>
    <row r="734" spans="1:8" s="1" customFormat="1" ht="12.75" customHeight="1" x14ac:dyDescent="0.3">
      <c r="A734" s="404"/>
      <c r="B734" s="620" t="s">
        <v>613</v>
      </c>
      <c r="C734" s="620"/>
      <c r="D734" s="620"/>
      <c r="E734" s="620"/>
      <c r="F734" s="620"/>
      <c r="G734" s="548">
        <f>G730+G731-G732-G733</f>
        <v>147029.78999999992</v>
      </c>
    </row>
    <row r="735" spans="1:8" s="1" customFormat="1" ht="12.75" customHeight="1" x14ac:dyDescent="0.3">
      <c r="A735" s="404"/>
      <c r="B735" s="404"/>
      <c r="C735" s="404"/>
      <c r="D735" s="404"/>
      <c r="E735" s="404"/>
      <c r="F735" s="404"/>
      <c r="G735" s="547"/>
    </row>
    <row r="736" spans="1:8" ht="12.75" customHeight="1" x14ac:dyDescent="0.3">
      <c r="A736" s="618" t="s">
        <v>614</v>
      </c>
      <c r="B736" s="618"/>
      <c r="C736" s="618"/>
      <c r="D736" s="618"/>
      <c r="E736" s="618"/>
      <c r="F736" s="618"/>
      <c r="G736" s="618"/>
    </row>
    <row r="737" spans="1:7" ht="12.75" customHeight="1" x14ac:dyDescent="0.3">
      <c r="A737" s="617" t="s">
        <v>58</v>
      </c>
      <c r="B737" s="617"/>
      <c r="C737" s="617"/>
      <c r="D737" s="617"/>
      <c r="E737" s="617"/>
      <c r="F737" s="617"/>
      <c r="G737" s="617"/>
    </row>
    <row r="738" spans="1:7" ht="12.75" customHeight="1" x14ac:dyDescent="0.3">
      <c r="A738" s="633" t="s">
        <v>48</v>
      </c>
      <c r="B738" s="610"/>
      <c r="C738" s="610"/>
      <c r="D738" s="610"/>
      <c r="E738" s="610"/>
      <c r="F738" s="611"/>
      <c r="G738" s="554"/>
    </row>
    <row r="739" spans="1:7" ht="12.75" customHeight="1" x14ac:dyDescent="0.3">
      <c r="A739" s="380">
        <v>1</v>
      </c>
      <c r="B739" s="368" t="s">
        <v>71</v>
      </c>
      <c r="C739" s="380"/>
      <c r="D739" s="380" t="s">
        <v>15</v>
      </c>
      <c r="E739" s="380">
        <v>13.86</v>
      </c>
      <c r="F739" s="362">
        <v>1071.82</v>
      </c>
      <c r="G739" s="380" t="s">
        <v>16</v>
      </c>
    </row>
    <row r="740" spans="1:7" ht="12.75" customHeight="1" x14ac:dyDescent="0.3">
      <c r="A740" s="380">
        <v>2</v>
      </c>
      <c r="B740" s="380" t="s">
        <v>75</v>
      </c>
      <c r="C740" s="380"/>
      <c r="D740" s="380" t="s">
        <v>76</v>
      </c>
      <c r="E740" s="380">
        <v>10</v>
      </c>
      <c r="F740" s="362">
        <v>1593.77</v>
      </c>
      <c r="G740" s="380" t="s">
        <v>16</v>
      </c>
    </row>
    <row r="741" spans="1:7" ht="12.75" customHeight="1" x14ac:dyDescent="0.3">
      <c r="A741" s="380">
        <v>3</v>
      </c>
      <c r="B741" s="368" t="s">
        <v>96</v>
      </c>
      <c r="C741" s="380"/>
      <c r="D741" s="380" t="s">
        <v>97</v>
      </c>
      <c r="E741" s="380">
        <v>3</v>
      </c>
      <c r="F741" s="362">
        <v>3659.14</v>
      </c>
      <c r="G741" s="436" t="s">
        <v>17</v>
      </c>
    </row>
    <row r="742" spans="1:7" ht="12.75" customHeight="1" x14ac:dyDescent="0.3">
      <c r="A742" s="380">
        <v>4</v>
      </c>
      <c r="B742" s="368" t="s">
        <v>98</v>
      </c>
      <c r="C742" s="368"/>
      <c r="D742" s="368" t="s">
        <v>99</v>
      </c>
      <c r="E742" s="368">
        <v>4</v>
      </c>
      <c r="F742" s="360">
        <v>7261.63</v>
      </c>
      <c r="G742" s="369" t="s">
        <v>17</v>
      </c>
    </row>
    <row r="743" spans="1:7" ht="12.75" customHeight="1" x14ac:dyDescent="0.3">
      <c r="A743" s="380">
        <v>5</v>
      </c>
      <c r="B743" s="368" t="s">
        <v>100</v>
      </c>
      <c r="C743" s="368"/>
      <c r="D743" s="368" t="s">
        <v>101</v>
      </c>
      <c r="E743" s="514">
        <v>6</v>
      </c>
      <c r="F743" s="360">
        <v>1821.21</v>
      </c>
      <c r="G743" s="436" t="s">
        <v>17</v>
      </c>
    </row>
    <row r="744" spans="1:7" ht="12.75" customHeight="1" x14ac:dyDescent="0.3">
      <c r="A744" s="380">
        <v>6</v>
      </c>
      <c r="B744" s="368" t="s">
        <v>134</v>
      </c>
      <c r="C744" s="368"/>
      <c r="D744" s="368" t="s">
        <v>135</v>
      </c>
      <c r="E744" s="368">
        <v>1</v>
      </c>
      <c r="F744" s="360">
        <v>4675.12</v>
      </c>
      <c r="G744" s="369" t="s">
        <v>28</v>
      </c>
    </row>
    <row r="745" spans="1:7" ht="12.75" customHeight="1" x14ac:dyDescent="0.3">
      <c r="A745" s="380">
        <v>8</v>
      </c>
      <c r="B745" s="368" t="s">
        <v>236</v>
      </c>
      <c r="C745" s="368"/>
      <c r="D745" s="368" t="s">
        <v>18</v>
      </c>
      <c r="E745" s="368">
        <v>305.39999999999998</v>
      </c>
      <c r="F745" s="360">
        <v>162906.88</v>
      </c>
      <c r="G745" s="369" t="s">
        <v>215</v>
      </c>
    </row>
    <row r="746" spans="1:7" ht="12.75" customHeight="1" x14ac:dyDescent="0.3">
      <c r="A746" s="380">
        <v>9</v>
      </c>
      <c r="B746" s="368" t="s">
        <v>23</v>
      </c>
      <c r="C746" s="368">
        <v>346</v>
      </c>
      <c r="D746" s="368" t="s">
        <v>21</v>
      </c>
      <c r="E746" s="368">
        <v>2</v>
      </c>
      <c r="F746" s="360">
        <v>1107.58</v>
      </c>
      <c r="G746" s="369" t="s">
        <v>215</v>
      </c>
    </row>
    <row r="747" spans="1:7" ht="12.75" customHeight="1" x14ac:dyDescent="0.3">
      <c r="A747" s="380">
        <v>10</v>
      </c>
      <c r="B747" s="368" t="s">
        <v>507</v>
      </c>
      <c r="C747" s="368"/>
      <c r="D747" s="368" t="s">
        <v>21</v>
      </c>
      <c r="E747" s="380">
        <v>3</v>
      </c>
      <c r="F747" s="360">
        <v>16500</v>
      </c>
      <c r="G747" s="368" t="s">
        <v>240</v>
      </c>
    </row>
    <row r="748" spans="1:7" ht="12.75" customHeight="1" x14ac:dyDescent="0.3">
      <c r="A748" s="380">
        <v>11</v>
      </c>
      <c r="B748" s="373" t="s">
        <v>288</v>
      </c>
      <c r="C748" s="373"/>
      <c r="D748" s="373" t="s">
        <v>18</v>
      </c>
      <c r="E748" s="373">
        <v>0.5</v>
      </c>
      <c r="F748" s="374">
        <v>1073.74</v>
      </c>
      <c r="G748" s="436" t="s">
        <v>272</v>
      </c>
    </row>
    <row r="749" spans="1:7" ht="12.75" customHeight="1" x14ac:dyDescent="0.3">
      <c r="A749" s="380">
        <v>12</v>
      </c>
      <c r="B749" s="380" t="s">
        <v>359</v>
      </c>
      <c r="C749" s="380">
        <v>20</v>
      </c>
      <c r="D749" s="380" t="s">
        <v>15</v>
      </c>
      <c r="E749" s="380">
        <v>1.25</v>
      </c>
      <c r="F749" s="362">
        <v>1762.04</v>
      </c>
      <c r="G749" s="436" t="s">
        <v>272</v>
      </c>
    </row>
    <row r="750" spans="1:7" ht="12.75" customHeight="1" x14ac:dyDescent="0.3">
      <c r="A750" s="380">
        <v>13</v>
      </c>
      <c r="B750" s="380" t="s">
        <v>369</v>
      </c>
      <c r="C750" s="380"/>
      <c r="D750" s="380" t="s">
        <v>21</v>
      </c>
      <c r="E750" s="380">
        <v>1</v>
      </c>
      <c r="F750" s="362">
        <v>1756.22</v>
      </c>
      <c r="G750" s="436" t="s">
        <v>368</v>
      </c>
    </row>
    <row r="751" spans="1:7" ht="12.75" customHeight="1" x14ac:dyDescent="0.3">
      <c r="A751" s="380">
        <v>14</v>
      </c>
      <c r="B751" s="380" t="s">
        <v>410</v>
      </c>
      <c r="C751" s="380"/>
      <c r="D751" s="380" t="s">
        <v>21</v>
      </c>
      <c r="E751" s="380">
        <v>1</v>
      </c>
      <c r="F751" s="362">
        <v>145.59</v>
      </c>
      <c r="G751" s="436" t="s">
        <v>368</v>
      </c>
    </row>
    <row r="752" spans="1:7" ht="12.75" customHeight="1" x14ac:dyDescent="0.3">
      <c r="A752" s="380">
        <v>15</v>
      </c>
      <c r="B752" s="380" t="s">
        <v>411</v>
      </c>
      <c r="C752" s="380"/>
      <c r="D752" s="380" t="s">
        <v>21</v>
      </c>
      <c r="E752" s="380">
        <v>1</v>
      </c>
      <c r="F752" s="362">
        <v>728.15</v>
      </c>
      <c r="G752" s="436" t="s">
        <v>368</v>
      </c>
    </row>
    <row r="753" spans="1:7" s="1" customFormat="1" ht="12.75" customHeight="1" x14ac:dyDescent="0.3">
      <c r="A753" s="380">
        <v>16</v>
      </c>
      <c r="B753" s="380" t="s">
        <v>412</v>
      </c>
      <c r="C753" s="380"/>
      <c r="D753" s="380" t="s">
        <v>21</v>
      </c>
      <c r="E753" s="380">
        <v>30</v>
      </c>
      <c r="F753" s="362">
        <v>14914.07</v>
      </c>
      <c r="G753" s="436" t="s">
        <v>368</v>
      </c>
    </row>
    <row r="754" spans="1:7" ht="12.75" customHeight="1" x14ac:dyDescent="0.3">
      <c r="A754" s="380">
        <v>17</v>
      </c>
      <c r="B754" s="380" t="s">
        <v>414</v>
      </c>
      <c r="C754" s="380"/>
      <c r="D754" s="380" t="s">
        <v>21</v>
      </c>
      <c r="E754" s="380">
        <v>3</v>
      </c>
      <c r="F754" s="362">
        <v>6877.31</v>
      </c>
      <c r="G754" s="436" t="s">
        <v>368</v>
      </c>
    </row>
    <row r="755" spans="1:7" s="1" customFormat="1" ht="12.75" customHeight="1" x14ac:dyDescent="0.3">
      <c r="A755" s="380">
        <v>18</v>
      </c>
      <c r="B755" s="380" t="s">
        <v>436</v>
      </c>
      <c r="C755" s="380" t="s">
        <v>573</v>
      </c>
      <c r="D755" s="380" t="s">
        <v>15</v>
      </c>
      <c r="E755" s="380">
        <v>7</v>
      </c>
      <c r="F755" s="362">
        <v>9768.16</v>
      </c>
      <c r="G755" s="436" t="s">
        <v>384</v>
      </c>
    </row>
    <row r="756" spans="1:7" ht="12.75" customHeight="1" x14ac:dyDescent="0.3">
      <c r="A756" s="380">
        <v>19</v>
      </c>
      <c r="B756" s="380" t="s">
        <v>470</v>
      </c>
      <c r="C756" s="380"/>
      <c r="D756" s="380" t="s">
        <v>462</v>
      </c>
      <c r="E756" s="380">
        <v>1</v>
      </c>
      <c r="F756" s="362">
        <v>2500</v>
      </c>
      <c r="G756" s="436" t="s">
        <v>500</v>
      </c>
    </row>
    <row r="757" spans="1:7" s="1" customFormat="1" ht="12.75" customHeight="1" x14ac:dyDescent="0.3">
      <c r="A757" s="380">
        <v>20</v>
      </c>
      <c r="B757" s="380" t="s">
        <v>470</v>
      </c>
      <c r="C757" s="380"/>
      <c r="D757" s="380" t="s">
        <v>462</v>
      </c>
      <c r="E757" s="380">
        <v>1</v>
      </c>
      <c r="F757" s="362">
        <v>2500</v>
      </c>
      <c r="G757" s="436" t="s">
        <v>500</v>
      </c>
    </row>
    <row r="758" spans="1:7" s="1" customFormat="1" ht="12.75" customHeight="1" x14ac:dyDescent="0.3">
      <c r="A758" s="380">
        <v>21</v>
      </c>
      <c r="B758" s="380" t="s">
        <v>533</v>
      </c>
      <c r="C758" s="380"/>
      <c r="D758" s="380" t="s">
        <v>21</v>
      </c>
      <c r="E758" s="380">
        <v>1</v>
      </c>
      <c r="F758" s="362">
        <v>2500</v>
      </c>
      <c r="G758" s="436" t="s">
        <v>500</v>
      </c>
    </row>
    <row r="759" spans="1:7" s="1" customFormat="1" ht="12.75" customHeight="1" x14ac:dyDescent="0.3">
      <c r="A759" s="380">
        <v>22</v>
      </c>
      <c r="B759" s="402" t="s">
        <v>551</v>
      </c>
      <c r="C759" s="368"/>
      <c r="D759" s="368" t="s">
        <v>455</v>
      </c>
      <c r="E759" s="368">
        <v>1</v>
      </c>
      <c r="F759" s="360">
        <v>219179.34</v>
      </c>
      <c r="G759" s="369" t="s">
        <v>500</v>
      </c>
    </row>
    <row r="760" spans="1:7" s="1" customFormat="1" ht="12.75" customHeight="1" x14ac:dyDescent="0.3">
      <c r="A760" s="380">
        <v>23</v>
      </c>
      <c r="B760" s="368" t="s">
        <v>550</v>
      </c>
      <c r="C760" s="368"/>
      <c r="D760" s="368" t="s">
        <v>455</v>
      </c>
      <c r="E760" s="368">
        <v>1</v>
      </c>
      <c r="F760" s="362">
        <v>16721</v>
      </c>
      <c r="G760" s="369"/>
    </row>
    <row r="761" spans="1:7" ht="12.75" customHeight="1" x14ac:dyDescent="0.3">
      <c r="A761" s="380"/>
      <c r="B761" s="393" t="s">
        <v>24</v>
      </c>
      <c r="C761" s="393"/>
      <c r="D761" s="380"/>
      <c r="E761" s="491"/>
      <c r="F761" s="394">
        <f>SUM(F739:F760)</f>
        <v>481022.77</v>
      </c>
      <c r="G761" s="429"/>
    </row>
    <row r="762" spans="1:7" ht="12.75" customHeight="1" x14ac:dyDescent="0.3">
      <c r="A762" s="407"/>
      <c r="B762" s="619" t="s">
        <v>610</v>
      </c>
      <c r="C762" s="619"/>
      <c r="D762" s="619"/>
      <c r="E762" s="619"/>
      <c r="F762" s="619"/>
      <c r="G762" s="548">
        <v>-9700.8799999999992</v>
      </c>
    </row>
    <row r="763" spans="1:7" s="1" customFormat="1" ht="12.75" customHeight="1" x14ac:dyDescent="0.3">
      <c r="A763" s="407"/>
      <c r="B763" s="549"/>
      <c r="C763" s="549"/>
      <c r="D763" s="620" t="s">
        <v>611</v>
      </c>
      <c r="E763" s="620"/>
      <c r="F763" s="620"/>
      <c r="G763" s="548">
        <v>497120.96</v>
      </c>
    </row>
    <row r="764" spans="1:7" s="1" customFormat="1" ht="12.75" customHeight="1" x14ac:dyDescent="0.3">
      <c r="A764" s="407"/>
      <c r="B764" s="549"/>
      <c r="C764" s="620" t="s">
        <v>612</v>
      </c>
      <c r="D764" s="620"/>
      <c r="E764" s="620"/>
      <c r="F764" s="620"/>
      <c r="G764" s="548">
        <f>F761</f>
        <v>481022.77</v>
      </c>
    </row>
    <row r="765" spans="1:7" s="1" customFormat="1" ht="12.75" customHeight="1" x14ac:dyDescent="0.3">
      <c r="A765" s="407"/>
      <c r="B765" s="549"/>
      <c r="C765" s="549"/>
      <c r="D765" s="620" t="s">
        <v>609</v>
      </c>
      <c r="E765" s="620"/>
      <c r="F765" s="620"/>
      <c r="G765" s="548">
        <v>46139.51</v>
      </c>
    </row>
    <row r="766" spans="1:7" s="1" customFormat="1" ht="12.75" customHeight="1" x14ac:dyDescent="0.3">
      <c r="A766" s="407"/>
      <c r="B766" s="620" t="s">
        <v>613</v>
      </c>
      <c r="C766" s="620"/>
      <c r="D766" s="620"/>
      <c r="E766" s="620"/>
      <c r="F766" s="620"/>
      <c r="G766" s="548">
        <f>G762+G763-G764-G765</f>
        <v>-39742.200000000004</v>
      </c>
    </row>
    <row r="767" spans="1:7" s="1" customFormat="1" ht="12.75" customHeight="1" x14ac:dyDescent="0.3">
      <c r="A767" s="407"/>
      <c r="B767" s="443"/>
      <c r="C767" s="443"/>
      <c r="D767" s="407"/>
      <c r="E767" s="407"/>
      <c r="F767" s="408"/>
      <c r="G767" s="556"/>
    </row>
    <row r="768" spans="1:7" s="1" customFormat="1" ht="12.75" customHeight="1" x14ac:dyDescent="0.3">
      <c r="A768" s="407"/>
      <c r="B768" s="443"/>
      <c r="C768" s="443"/>
      <c r="D768" s="407"/>
      <c r="E768" s="407"/>
      <c r="F768" s="408"/>
      <c r="G768" s="556"/>
    </row>
    <row r="769" spans="1:7" s="1" customFormat="1" ht="12.75" customHeight="1" x14ac:dyDescent="0.3">
      <c r="A769" s="407"/>
      <c r="B769" s="443"/>
      <c r="C769" s="443"/>
      <c r="D769" s="407"/>
      <c r="E769" s="407"/>
      <c r="F769" s="408"/>
      <c r="G769" s="556"/>
    </row>
    <row r="770" spans="1:7" s="1" customFormat="1" ht="12.75" customHeight="1" x14ac:dyDescent="0.3">
      <c r="A770" s="407"/>
      <c r="B770" s="443"/>
      <c r="C770" s="443"/>
      <c r="D770" s="407"/>
      <c r="E770" s="407"/>
      <c r="F770" s="408"/>
      <c r="G770" s="556"/>
    </row>
    <row r="771" spans="1:7" s="1" customFormat="1" ht="12.75" customHeight="1" x14ac:dyDescent="0.3">
      <c r="A771" s="407"/>
      <c r="B771" s="443"/>
      <c r="C771" s="443"/>
      <c r="D771" s="407"/>
      <c r="E771" s="407"/>
      <c r="F771" s="408"/>
      <c r="G771" s="556"/>
    </row>
    <row r="772" spans="1:7" s="1" customFormat="1" ht="12.75" customHeight="1" x14ac:dyDescent="0.3">
      <c r="A772" s="407"/>
      <c r="B772" s="443"/>
      <c r="C772" s="443"/>
      <c r="D772" s="407"/>
      <c r="E772" s="407"/>
      <c r="F772" s="408"/>
      <c r="G772" s="556"/>
    </row>
    <row r="773" spans="1:7" ht="12.75" customHeight="1" x14ac:dyDescent="0.3">
      <c r="A773" s="618" t="s">
        <v>614</v>
      </c>
      <c r="B773" s="618"/>
      <c r="C773" s="618"/>
      <c r="D773" s="618"/>
      <c r="E773" s="618"/>
      <c r="F773" s="618"/>
      <c r="G773" s="618"/>
    </row>
    <row r="774" spans="1:7" ht="12.75" customHeight="1" x14ac:dyDescent="0.3">
      <c r="A774" s="617" t="s">
        <v>58</v>
      </c>
      <c r="B774" s="617"/>
      <c r="C774" s="617"/>
      <c r="D774" s="617"/>
      <c r="E774" s="617"/>
      <c r="F774" s="617"/>
      <c r="G774" s="617"/>
    </row>
    <row r="775" spans="1:7" ht="12.75" customHeight="1" x14ac:dyDescent="0.3">
      <c r="A775" s="633" t="s">
        <v>49</v>
      </c>
      <c r="B775" s="610"/>
      <c r="C775" s="610"/>
      <c r="D775" s="610"/>
      <c r="E775" s="610"/>
      <c r="F775" s="611"/>
      <c r="G775" s="554"/>
    </row>
    <row r="776" spans="1:7" ht="12.75" customHeight="1" x14ac:dyDescent="0.3">
      <c r="A776" s="380">
        <v>1</v>
      </c>
      <c r="B776" s="368" t="s">
        <v>100</v>
      </c>
      <c r="C776" s="368"/>
      <c r="D776" s="368" t="s">
        <v>101</v>
      </c>
      <c r="E776" s="514">
        <v>14</v>
      </c>
      <c r="F776" s="360">
        <v>5911.32</v>
      </c>
      <c r="G776" s="436" t="s">
        <v>17</v>
      </c>
    </row>
    <row r="777" spans="1:7" ht="12.75" customHeight="1" x14ac:dyDescent="0.3">
      <c r="A777" s="380">
        <v>2</v>
      </c>
      <c r="B777" s="366" t="s">
        <v>102</v>
      </c>
      <c r="C777" s="380" t="s">
        <v>103</v>
      </c>
      <c r="D777" s="380" t="s">
        <v>15</v>
      </c>
      <c r="E777" s="380">
        <v>8</v>
      </c>
      <c r="F777" s="362">
        <v>9376.1</v>
      </c>
      <c r="G777" s="380" t="s">
        <v>17</v>
      </c>
    </row>
    <row r="778" spans="1:7" ht="12.75" customHeight="1" x14ac:dyDescent="0.3">
      <c r="A778" s="380">
        <v>3</v>
      </c>
      <c r="B778" s="366" t="s">
        <v>150</v>
      </c>
      <c r="C778" s="380" t="s">
        <v>151</v>
      </c>
      <c r="D778" s="380" t="s">
        <v>15</v>
      </c>
      <c r="E778" s="380">
        <v>4</v>
      </c>
      <c r="F778" s="362">
        <v>5463.85</v>
      </c>
      <c r="G778" s="380" t="s">
        <v>28</v>
      </c>
    </row>
    <row r="779" spans="1:7" ht="12.75" customHeight="1" x14ac:dyDescent="0.3">
      <c r="A779" s="380">
        <v>4</v>
      </c>
      <c r="B779" s="366" t="s">
        <v>14</v>
      </c>
      <c r="C779" s="380">
        <v>37</v>
      </c>
      <c r="D779" s="380" t="s">
        <v>15</v>
      </c>
      <c r="E779" s="380">
        <v>1.25</v>
      </c>
      <c r="F779" s="362">
        <v>1762.04</v>
      </c>
      <c r="G779" s="380" t="s">
        <v>19</v>
      </c>
    </row>
    <row r="780" spans="1:7" ht="12.75" customHeight="1" x14ac:dyDescent="0.3">
      <c r="A780" s="380">
        <v>5</v>
      </c>
      <c r="B780" s="366" t="s">
        <v>173</v>
      </c>
      <c r="C780" s="380" t="s">
        <v>172</v>
      </c>
      <c r="D780" s="380" t="s">
        <v>21</v>
      </c>
      <c r="E780" s="380">
        <v>2</v>
      </c>
      <c r="F780" s="362">
        <v>1088.96</v>
      </c>
      <c r="G780" s="380" t="s">
        <v>19</v>
      </c>
    </row>
    <row r="781" spans="1:7" ht="12.75" customHeight="1" x14ac:dyDescent="0.3">
      <c r="A781" s="380">
        <v>6</v>
      </c>
      <c r="B781" s="397" t="s">
        <v>174</v>
      </c>
      <c r="C781" s="380"/>
      <c r="D781" s="380" t="s">
        <v>15</v>
      </c>
      <c r="E781" s="380">
        <v>12</v>
      </c>
      <c r="F781" s="362">
        <v>14090.39</v>
      </c>
      <c r="G781" s="380" t="s">
        <v>19</v>
      </c>
    </row>
    <row r="782" spans="1:7" ht="12.75" customHeight="1" x14ac:dyDescent="0.3">
      <c r="A782" s="380">
        <v>7</v>
      </c>
      <c r="B782" s="368" t="s">
        <v>212</v>
      </c>
      <c r="C782" s="380"/>
      <c r="D782" s="380" t="s">
        <v>15</v>
      </c>
      <c r="E782" s="380">
        <v>0.25</v>
      </c>
      <c r="F782" s="362">
        <v>2879.12</v>
      </c>
      <c r="G782" s="380" t="s">
        <v>19</v>
      </c>
    </row>
    <row r="783" spans="1:7" ht="12.75" customHeight="1" x14ac:dyDescent="0.3">
      <c r="A783" s="380">
        <v>8</v>
      </c>
      <c r="B783" s="366" t="s">
        <v>261</v>
      </c>
      <c r="C783" s="380"/>
      <c r="D783" s="380" t="s">
        <v>21</v>
      </c>
      <c r="E783" s="380">
        <v>6</v>
      </c>
      <c r="F783" s="362">
        <v>13755.08</v>
      </c>
      <c r="G783" s="380" t="s">
        <v>240</v>
      </c>
    </row>
    <row r="784" spans="1:7" ht="12.75" customHeight="1" x14ac:dyDescent="0.3">
      <c r="A784" s="380">
        <v>9</v>
      </c>
      <c r="B784" s="366" t="s">
        <v>262</v>
      </c>
      <c r="C784" s="380"/>
      <c r="D784" s="380" t="s">
        <v>21</v>
      </c>
      <c r="E784" s="380">
        <v>63</v>
      </c>
      <c r="F784" s="362">
        <v>31319.38</v>
      </c>
      <c r="G784" s="369" t="s">
        <v>240</v>
      </c>
    </row>
    <row r="785" spans="1:7" ht="12.75" customHeight="1" x14ac:dyDescent="0.3">
      <c r="A785" s="380">
        <v>10</v>
      </c>
      <c r="B785" s="368" t="s">
        <v>263</v>
      </c>
      <c r="C785" s="380"/>
      <c r="D785" s="380" t="s">
        <v>21</v>
      </c>
      <c r="E785" s="380">
        <v>3</v>
      </c>
      <c r="F785" s="362">
        <v>2184.86</v>
      </c>
      <c r="G785" s="380" t="s">
        <v>240</v>
      </c>
    </row>
    <row r="786" spans="1:7" ht="12.75" customHeight="1" x14ac:dyDescent="0.3">
      <c r="A786" s="380">
        <v>11</v>
      </c>
      <c r="B786" s="368" t="s">
        <v>264</v>
      </c>
      <c r="C786" s="368"/>
      <c r="D786" s="368" t="s">
        <v>21</v>
      </c>
      <c r="E786" s="368">
        <v>3</v>
      </c>
      <c r="F786" s="360">
        <v>1453.49</v>
      </c>
      <c r="G786" s="369" t="s">
        <v>240</v>
      </c>
    </row>
    <row r="787" spans="1:7" s="1" customFormat="1" ht="12.75" customHeight="1" x14ac:dyDescent="0.3">
      <c r="A787" s="380">
        <v>12</v>
      </c>
      <c r="B787" s="368" t="s">
        <v>204</v>
      </c>
      <c r="C787" s="368"/>
      <c r="D787" s="368" t="s">
        <v>18</v>
      </c>
      <c r="E787" s="368">
        <v>135</v>
      </c>
      <c r="F787" s="360">
        <v>183557.38</v>
      </c>
      <c r="G787" s="369" t="s">
        <v>272</v>
      </c>
    </row>
    <row r="788" spans="1:7" ht="12.75" customHeight="1" x14ac:dyDescent="0.3">
      <c r="A788" s="380">
        <v>13</v>
      </c>
      <c r="B788" s="368" t="s">
        <v>190</v>
      </c>
      <c r="C788" s="368">
        <v>95</v>
      </c>
      <c r="D788" s="368" t="s">
        <v>15</v>
      </c>
      <c r="E788" s="368">
        <v>1.5</v>
      </c>
      <c r="F788" s="360">
        <v>1707.66</v>
      </c>
      <c r="G788" s="369" t="s">
        <v>272</v>
      </c>
    </row>
    <row r="789" spans="1:7" ht="12.75" customHeight="1" x14ac:dyDescent="0.3">
      <c r="A789" s="380">
        <v>14</v>
      </c>
      <c r="B789" s="402" t="s">
        <v>545</v>
      </c>
      <c r="C789" s="368"/>
      <c r="D789" s="368" t="s">
        <v>522</v>
      </c>
      <c r="E789" s="368">
        <v>2</v>
      </c>
      <c r="F789" s="360">
        <v>8435.82</v>
      </c>
      <c r="G789" s="369" t="s">
        <v>272</v>
      </c>
    </row>
    <row r="790" spans="1:7" s="1" customFormat="1" ht="12.75" customHeight="1" x14ac:dyDescent="0.3">
      <c r="A790" s="380">
        <v>15</v>
      </c>
      <c r="B790" s="368" t="s">
        <v>367</v>
      </c>
      <c r="C790" s="368"/>
      <c r="D790" s="368" t="s">
        <v>18</v>
      </c>
      <c r="E790" s="368">
        <v>2.8</v>
      </c>
      <c r="F790" s="360">
        <v>2080.41</v>
      </c>
      <c r="G790" s="369" t="s">
        <v>368</v>
      </c>
    </row>
    <row r="791" spans="1:7" s="1" customFormat="1" ht="12.75" customHeight="1" x14ac:dyDescent="0.3">
      <c r="A791" s="380">
        <v>16</v>
      </c>
      <c r="B791" s="366" t="s">
        <v>173</v>
      </c>
      <c r="C791" s="380">
        <v>103.133</v>
      </c>
      <c r="D791" s="380" t="s">
        <v>21</v>
      </c>
      <c r="E791" s="380">
        <v>4</v>
      </c>
      <c r="F791" s="360">
        <v>1877.24</v>
      </c>
      <c r="G791" s="369" t="s">
        <v>368</v>
      </c>
    </row>
    <row r="792" spans="1:7" s="1" customFormat="1" ht="12.75" customHeight="1" x14ac:dyDescent="0.3">
      <c r="A792" s="380">
        <v>17</v>
      </c>
      <c r="B792" s="368" t="s">
        <v>507</v>
      </c>
      <c r="C792" s="368"/>
      <c r="D792" s="368" t="s">
        <v>21</v>
      </c>
      <c r="E792" s="368">
        <v>2</v>
      </c>
      <c r="F792" s="360">
        <v>10000</v>
      </c>
      <c r="G792" s="369" t="s">
        <v>368</v>
      </c>
    </row>
    <row r="793" spans="1:7" s="1" customFormat="1" ht="12.75" customHeight="1" x14ac:dyDescent="0.3">
      <c r="A793" s="380">
        <v>18</v>
      </c>
      <c r="B793" s="368" t="s">
        <v>507</v>
      </c>
      <c r="C793" s="368"/>
      <c r="D793" s="368" t="s">
        <v>21</v>
      </c>
      <c r="E793" s="368">
        <v>5</v>
      </c>
      <c r="F793" s="360">
        <v>25000</v>
      </c>
      <c r="G793" s="369" t="s">
        <v>368</v>
      </c>
    </row>
    <row r="794" spans="1:7" s="1" customFormat="1" ht="12.75" customHeight="1" x14ac:dyDescent="0.3">
      <c r="A794" s="380">
        <v>19</v>
      </c>
      <c r="B794" s="366" t="s">
        <v>464</v>
      </c>
      <c r="C794" s="368">
        <v>108</v>
      </c>
      <c r="D794" s="368" t="s">
        <v>437</v>
      </c>
      <c r="E794" s="368">
        <v>1</v>
      </c>
      <c r="F794" s="360">
        <v>14711.12</v>
      </c>
      <c r="G794" s="369" t="s">
        <v>384</v>
      </c>
    </row>
    <row r="795" spans="1:7" s="1" customFormat="1" ht="12.75" customHeight="1" x14ac:dyDescent="0.3">
      <c r="A795" s="380">
        <v>20</v>
      </c>
      <c r="B795" s="366" t="s">
        <v>480</v>
      </c>
      <c r="C795" s="368"/>
      <c r="D795" s="368" t="s">
        <v>481</v>
      </c>
      <c r="E795" s="490" t="s">
        <v>482</v>
      </c>
      <c r="F795" s="360">
        <v>14418.08</v>
      </c>
      <c r="G795" s="369" t="s">
        <v>458</v>
      </c>
    </row>
    <row r="796" spans="1:7" s="1" customFormat="1" ht="12.75" customHeight="1" x14ac:dyDescent="0.3">
      <c r="A796" s="380">
        <v>21</v>
      </c>
      <c r="B796" s="366" t="s">
        <v>432</v>
      </c>
      <c r="C796" s="368">
        <v>206</v>
      </c>
      <c r="D796" s="368" t="s">
        <v>15</v>
      </c>
      <c r="E796" s="368">
        <v>1</v>
      </c>
      <c r="F796" s="360">
        <v>884.03</v>
      </c>
      <c r="G796" s="369" t="s">
        <v>458</v>
      </c>
    </row>
    <row r="797" spans="1:7" ht="12.75" customHeight="1" x14ac:dyDescent="0.3">
      <c r="A797" s="380">
        <v>22</v>
      </c>
      <c r="B797" s="366" t="s">
        <v>495</v>
      </c>
      <c r="C797" s="368" t="s">
        <v>494</v>
      </c>
      <c r="D797" s="368" t="s">
        <v>15</v>
      </c>
      <c r="E797" s="368">
        <v>3.25</v>
      </c>
      <c r="F797" s="360">
        <v>3991.76</v>
      </c>
      <c r="G797" s="369" t="s">
        <v>458</v>
      </c>
    </row>
    <row r="798" spans="1:7" s="1" customFormat="1" ht="12.75" customHeight="1" x14ac:dyDescent="0.3">
      <c r="A798" s="380">
        <v>23</v>
      </c>
      <c r="B798" s="368" t="s">
        <v>508</v>
      </c>
      <c r="C798" s="368"/>
      <c r="D798" s="368" t="s">
        <v>15</v>
      </c>
      <c r="E798" s="368">
        <v>55</v>
      </c>
      <c r="F798" s="360">
        <v>36361.71</v>
      </c>
      <c r="G798" s="369" t="s">
        <v>500</v>
      </c>
    </row>
    <row r="799" spans="1:7" s="1" customFormat="1" ht="12.75" customHeight="1" x14ac:dyDescent="0.3">
      <c r="A799" s="380">
        <v>24</v>
      </c>
      <c r="B799" s="368" t="s">
        <v>530</v>
      </c>
      <c r="C799" s="368">
        <v>149</v>
      </c>
      <c r="D799" s="368" t="s">
        <v>15</v>
      </c>
      <c r="E799" s="368">
        <v>0.7</v>
      </c>
      <c r="F799" s="360">
        <v>873.88</v>
      </c>
      <c r="G799" s="369" t="s">
        <v>500</v>
      </c>
    </row>
    <row r="800" spans="1:7" s="1" customFormat="1" ht="12.75" customHeight="1" x14ac:dyDescent="0.3">
      <c r="A800" s="380">
        <v>25</v>
      </c>
      <c r="B800" s="368" t="s">
        <v>531</v>
      </c>
      <c r="C800" s="368">
        <v>129</v>
      </c>
      <c r="D800" s="368" t="s">
        <v>15</v>
      </c>
      <c r="E800" s="368">
        <v>1.8</v>
      </c>
      <c r="F800" s="360">
        <v>2291.7800000000002</v>
      </c>
      <c r="G800" s="369" t="s">
        <v>500</v>
      </c>
    </row>
    <row r="801" spans="1:7" s="1" customFormat="1" ht="12.75" customHeight="1" x14ac:dyDescent="0.3">
      <c r="A801" s="380">
        <v>26</v>
      </c>
      <c r="B801" s="368" t="s">
        <v>547</v>
      </c>
      <c r="C801" s="368">
        <v>105</v>
      </c>
      <c r="D801" s="368" t="s">
        <v>15</v>
      </c>
      <c r="E801" s="515">
        <v>4</v>
      </c>
      <c r="F801" s="360">
        <v>5385.18</v>
      </c>
      <c r="G801" s="369" t="s">
        <v>500</v>
      </c>
    </row>
    <row r="802" spans="1:7" ht="12.75" customHeight="1" x14ac:dyDescent="0.3">
      <c r="A802" s="380">
        <v>27</v>
      </c>
      <c r="B802" s="368" t="s">
        <v>549</v>
      </c>
      <c r="C802" s="368"/>
      <c r="D802" s="368" t="s">
        <v>18</v>
      </c>
      <c r="E802" s="515">
        <v>9.6999999999999993</v>
      </c>
      <c r="F802" s="360">
        <v>2898.79</v>
      </c>
      <c r="G802" s="369" t="s">
        <v>500</v>
      </c>
    </row>
    <row r="803" spans="1:7" ht="12.75" customHeight="1" x14ac:dyDescent="0.3">
      <c r="A803" s="380">
        <v>28</v>
      </c>
      <c r="B803" s="390" t="s">
        <v>574</v>
      </c>
      <c r="C803" s="368"/>
      <c r="D803" s="368" t="s">
        <v>455</v>
      </c>
      <c r="E803" s="514">
        <v>1</v>
      </c>
      <c r="F803" s="360">
        <v>78399.600000000006</v>
      </c>
      <c r="G803" s="369"/>
    </row>
    <row r="804" spans="1:7" ht="12.75" customHeight="1" x14ac:dyDescent="0.3">
      <c r="A804" s="380"/>
      <c r="B804" s="393" t="s">
        <v>24</v>
      </c>
      <c r="C804" s="397"/>
      <c r="D804" s="380"/>
      <c r="E804" s="380"/>
      <c r="F804" s="394">
        <f>SUM(F776:F803)</f>
        <v>482159.03</v>
      </c>
      <c r="G804" s="380"/>
    </row>
    <row r="805" spans="1:7" ht="12.75" customHeight="1" x14ac:dyDescent="0.3">
      <c r="A805" s="407"/>
      <c r="B805" s="619" t="s">
        <v>610</v>
      </c>
      <c r="C805" s="619"/>
      <c r="D805" s="619"/>
      <c r="E805" s="619"/>
      <c r="F805" s="619"/>
      <c r="G805" s="548">
        <v>49252.84</v>
      </c>
    </row>
    <row r="806" spans="1:7" ht="12.75" customHeight="1" x14ac:dyDescent="0.3">
      <c r="A806" s="407"/>
      <c r="B806" s="549"/>
      <c r="C806" s="549"/>
      <c r="D806" s="620" t="s">
        <v>611</v>
      </c>
      <c r="E806" s="620"/>
      <c r="F806" s="620"/>
      <c r="G806" s="548">
        <v>1064373.49</v>
      </c>
    </row>
    <row r="807" spans="1:7" ht="12.75" customHeight="1" x14ac:dyDescent="0.3">
      <c r="A807" s="407"/>
      <c r="B807" s="549"/>
      <c r="C807" s="620" t="s">
        <v>612</v>
      </c>
      <c r="D807" s="620"/>
      <c r="E807" s="620"/>
      <c r="F807" s="620"/>
      <c r="G807" s="548">
        <f>F804</f>
        <v>482159.03</v>
      </c>
    </row>
    <row r="808" spans="1:7" s="1" customFormat="1" ht="12.75" customHeight="1" x14ac:dyDescent="0.3">
      <c r="A808" s="407"/>
      <c r="B808" s="549"/>
      <c r="C808" s="549"/>
      <c r="D808" s="620" t="s">
        <v>609</v>
      </c>
      <c r="E808" s="620"/>
      <c r="F808" s="620"/>
      <c r="G808" s="548">
        <v>118256.46</v>
      </c>
    </row>
    <row r="809" spans="1:7" s="1" customFormat="1" ht="12.75" customHeight="1" x14ac:dyDescent="0.3">
      <c r="A809" s="407"/>
      <c r="B809" s="620" t="s">
        <v>613</v>
      </c>
      <c r="C809" s="620"/>
      <c r="D809" s="620"/>
      <c r="E809" s="620"/>
      <c r="F809" s="620"/>
      <c r="G809" s="548">
        <f>G805+G806-G807-G808</f>
        <v>513210.84</v>
      </c>
    </row>
    <row r="810" spans="1:7" s="1" customFormat="1" ht="12.75" customHeight="1" x14ac:dyDescent="0.3">
      <c r="A810" s="407"/>
      <c r="B810" s="407"/>
      <c r="C810" s="407"/>
      <c r="D810" s="407"/>
      <c r="E810" s="407"/>
      <c r="F810" s="443"/>
      <c r="G810" s="547"/>
    </row>
    <row r="811" spans="1:7" ht="12.75" customHeight="1" x14ac:dyDescent="0.3">
      <c r="A811" s="621" t="s">
        <v>614</v>
      </c>
      <c r="B811" s="621"/>
      <c r="C811" s="621"/>
      <c r="D811" s="621"/>
      <c r="E811" s="621"/>
      <c r="F811" s="621"/>
      <c r="G811" s="621"/>
    </row>
    <row r="812" spans="1:7" ht="12.75" customHeight="1" x14ac:dyDescent="0.3">
      <c r="A812" s="622" t="s">
        <v>58</v>
      </c>
      <c r="B812" s="622"/>
      <c r="C812" s="622"/>
      <c r="D812" s="622"/>
      <c r="E812" s="622"/>
      <c r="F812" s="622"/>
      <c r="G812" s="622"/>
    </row>
    <row r="813" spans="1:7" ht="12.75" customHeight="1" x14ac:dyDescent="0.3">
      <c r="A813" s="633" t="s">
        <v>51</v>
      </c>
      <c r="B813" s="610"/>
      <c r="C813" s="610"/>
      <c r="D813" s="610"/>
      <c r="E813" s="610"/>
      <c r="F813" s="611"/>
      <c r="G813" s="554"/>
    </row>
    <row r="814" spans="1:7" ht="12.75" customHeight="1" x14ac:dyDescent="0.3">
      <c r="A814" s="539">
        <v>1</v>
      </c>
      <c r="B814" s="368" t="s">
        <v>104</v>
      </c>
      <c r="C814" s="368"/>
      <c r="D814" s="368" t="s">
        <v>99</v>
      </c>
      <c r="E814" s="368">
        <v>2</v>
      </c>
      <c r="F814" s="360">
        <v>1674.02</v>
      </c>
      <c r="G814" s="369" t="s">
        <v>22</v>
      </c>
    </row>
    <row r="815" spans="1:7" ht="12.75" customHeight="1" x14ac:dyDescent="0.3">
      <c r="A815" s="539">
        <v>2</v>
      </c>
      <c r="B815" s="368" t="s">
        <v>20</v>
      </c>
      <c r="C815" s="368">
        <v>40</v>
      </c>
      <c r="D815" s="368" t="s">
        <v>21</v>
      </c>
      <c r="E815" s="380">
        <v>1</v>
      </c>
      <c r="F815" s="360">
        <v>544.48</v>
      </c>
      <c r="G815" s="516" t="s">
        <v>19</v>
      </c>
    </row>
    <row r="816" spans="1:7" ht="12.75" customHeight="1" x14ac:dyDescent="0.3">
      <c r="A816" s="539">
        <v>3</v>
      </c>
      <c r="B816" s="368" t="s">
        <v>516</v>
      </c>
      <c r="C816" s="368">
        <v>2</v>
      </c>
      <c r="D816" s="368" t="s">
        <v>15</v>
      </c>
      <c r="E816" s="368">
        <v>4</v>
      </c>
      <c r="F816" s="360">
        <v>4861.7700000000004</v>
      </c>
      <c r="G816" s="516" t="s">
        <v>22</v>
      </c>
    </row>
    <row r="817" spans="1:7" ht="12.75" customHeight="1" x14ac:dyDescent="0.3">
      <c r="A817" s="539">
        <v>5</v>
      </c>
      <c r="B817" s="368" t="s">
        <v>154</v>
      </c>
      <c r="C817" s="368">
        <v>2</v>
      </c>
      <c r="D817" s="368" t="s">
        <v>15</v>
      </c>
      <c r="E817" s="368">
        <v>2</v>
      </c>
      <c r="F817" s="360">
        <v>2397.29</v>
      </c>
      <c r="G817" s="516" t="s">
        <v>22</v>
      </c>
    </row>
    <row r="818" spans="1:7" s="1" customFormat="1" ht="12.75" customHeight="1" x14ac:dyDescent="0.3">
      <c r="A818" s="539">
        <v>6</v>
      </c>
      <c r="B818" s="368" t="s">
        <v>360</v>
      </c>
      <c r="C818" s="368"/>
      <c r="D818" s="368" t="s">
        <v>15</v>
      </c>
      <c r="E818" s="368">
        <v>1.4</v>
      </c>
      <c r="F818" s="360">
        <v>1910.55</v>
      </c>
      <c r="G818" s="516" t="s">
        <v>272</v>
      </c>
    </row>
    <row r="819" spans="1:7" s="1" customFormat="1" ht="15.6" customHeight="1" x14ac:dyDescent="0.3">
      <c r="A819" s="539">
        <v>7</v>
      </c>
      <c r="B819" s="380" t="s">
        <v>379</v>
      </c>
      <c r="C819" s="380"/>
      <c r="D819" s="380" t="s">
        <v>21</v>
      </c>
      <c r="E819" s="380">
        <v>3</v>
      </c>
      <c r="F819" s="360">
        <v>22462.14</v>
      </c>
      <c r="G819" s="516" t="s">
        <v>368</v>
      </c>
    </row>
    <row r="820" spans="1:7" s="1" customFormat="1" ht="14.4" customHeight="1" x14ac:dyDescent="0.3">
      <c r="A820" s="540">
        <v>8</v>
      </c>
      <c r="B820" s="368" t="s">
        <v>507</v>
      </c>
      <c r="C820" s="368"/>
      <c r="D820" s="368" t="s">
        <v>21</v>
      </c>
      <c r="E820" s="368">
        <v>1</v>
      </c>
      <c r="F820" s="360">
        <v>5500</v>
      </c>
      <c r="G820" s="369" t="s">
        <v>368</v>
      </c>
    </row>
    <row r="821" spans="1:7" s="1" customFormat="1" ht="12.75" customHeight="1" x14ac:dyDescent="0.3">
      <c r="A821" s="539">
        <v>9</v>
      </c>
      <c r="B821" s="389" t="s">
        <v>557</v>
      </c>
      <c r="C821" s="397"/>
      <c r="D821" s="380" t="s">
        <v>406</v>
      </c>
      <c r="E821" s="380">
        <v>1</v>
      </c>
      <c r="F821" s="362">
        <v>48244.51</v>
      </c>
      <c r="G821" s="436" t="s">
        <v>384</v>
      </c>
    </row>
    <row r="822" spans="1:7" s="1" customFormat="1" ht="12.75" customHeight="1" x14ac:dyDescent="0.3">
      <c r="A822" s="541">
        <v>10</v>
      </c>
      <c r="B822" s="366" t="s">
        <v>490</v>
      </c>
      <c r="C822" s="366"/>
      <c r="D822" s="368" t="s">
        <v>21</v>
      </c>
      <c r="E822" s="368">
        <v>31</v>
      </c>
      <c r="F822" s="360">
        <v>6345.08</v>
      </c>
      <c r="G822" s="516" t="s">
        <v>458</v>
      </c>
    </row>
    <row r="823" spans="1:7" s="1" customFormat="1" ht="12.75" customHeight="1" x14ac:dyDescent="0.3">
      <c r="A823" s="541">
        <v>11</v>
      </c>
      <c r="B823" s="366" t="s">
        <v>496</v>
      </c>
      <c r="C823" s="366"/>
      <c r="D823" s="368" t="s">
        <v>21</v>
      </c>
      <c r="E823" s="368">
        <v>13</v>
      </c>
      <c r="F823" s="360">
        <v>11673.48</v>
      </c>
      <c r="G823" s="516" t="s">
        <v>458</v>
      </c>
    </row>
    <row r="824" spans="1:7" s="1" customFormat="1" ht="12.75" customHeight="1" x14ac:dyDescent="0.3">
      <c r="A824" s="539">
        <v>12</v>
      </c>
      <c r="B824" s="405" t="s">
        <v>505</v>
      </c>
      <c r="C824" s="368"/>
      <c r="D824" s="368" t="s">
        <v>21</v>
      </c>
      <c r="E824" s="368">
        <v>7</v>
      </c>
      <c r="F824" s="360">
        <v>2733.64</v>
      </c>
      <c r="G824" s="369" t="s">
        <v>458</v>
      </c>
    </row>
    <row r="825" spans="1:7" s="1" customFormat="1" ht="12.75" customHeight="1" x14ac:dyDescent="0.3">
      <c r="A825" s="539">
        <v>13</v>
      </c>
      <c r="B825" s="366" t="s">
        <v>466</v>
      </c>
      <c r="C825" s="366"/>
      <c r="D825" s="368"/>
      <c r="E825" s="368"/>
      <c r="F825" s="360">
        <v>65689.429999999993</v>
      </c>
      <c r="G825" s="516" t="s">
        <v>458</v>
      </c>
    </row>
    <row r="826" spans="1:7" s="1" customFormat="1" ht="12.75" customHeight="1" x14ac:dyDescent="0.3">
      <c r="A826" s="539">
        <v>14</v>
      </c>
      <c r="B826" s="366" t="s">
        <v>467</v>
      </c>
      <c r="C826" s="366"/>
      <c r="D826" s="368"/>
      <c r="E826" s="368"/>
      <c r="F826" s="360">
        <v>75278.960000000006</v>
      </c>
      <c r="G826" s="516" t="s">
        <v>458</v>
      </c>
    </row>
    <row r="827" spans="1:7" ht="12.75" customHeight="1" x14ac:dyDescent="0.3">
      <c r="A827" s="539">
        <v>15</v>
      </c>
      <c r="B827" s="405" t="s">
        <v>436</v>
      </c>
      <c r="C827" s="368">
        <v>21</v>
      </c>
      <c r="D827" s="368" t="s">
        <v>15</v>
      </c>
      <c r="E827" s="368">
        <v>1.2</v>
      </c>
      <c r="F827" s="360">
        <v>1616.41</v>
      </c>
      <c r="G827" s="369" t="s">
        <v>500</v>
      </c>
    </row>
    <row r="828" spans="1:7" ht="12.75" customHeight="1" x14ac:dyDescent="0.3">
      <c r="A828" s="539">
        <v>16</v>
      </c>
      <c r="B828" s="390" t="s">
        <v>550</v>
      </c>
      <c r="C828" s="368"/>
      <c r="D828" s="368"/>
      <c r="E828" s="368"/>
      <c r="F828" s="362">
        <v>14878.4</v>
      </c>
      <c r="G828" s="369"/>
    </row>
    <row r="829" spans="1:7" ht="12.75" customHeight="1" x14ac:dyDescent="0.3">
      <c r="A829" s="539"/>
      <c r="B829" s="542" t="s">
        <v>24</v>
      </c>
      <c r="C829" s="393"/>
      <c r="D829" s="380"/>
      <c r="E829" s="380"/>
      <c r="F829" s="394">
        <f>SUM(F814:F828)</f>
        <v>265810.16000000003</v>
      </c>
      <c r="G829" s="428"/>
    </row>
    <row r="830" spans="1:7" ht="12.75" customHeight="1" x14ac:dyDescent="0.3">
      <c r="A830" s="407"/>
      <c r="B830" s="619" t="s">
        <v>610</v>
      </c>
      <c r="C830" s="619"/>
      <c r="D830" s="619"/>
      <c r="E830" s="619"/>
      <c r="F830" s="619"/>
      <c r="G830" s="548">
        <v>85279.35</v>
      </c>
    </row>
    <row r="831" spans="1:7" ht="12.75" customHeight="1" x14ac:dyDescent="0.3">
      <c r="A831" s="407"/>
      <c r="B831" s="549"/>
      <c r="C831" s="549"/>
      <c r="D831" s="620" t="s">
        <v>611</v>
      </c>
      <c r="E831" s="620"/>
      <c r="F831" s="620"/>
      <c r="G831" s="548">
        <v>254066.33</v>
      </c>
    </row>
    <row r="832" spans="1:7" ht="12.75" customHeight="1" x14ac:dyDescent="0.3">
      <c r="A832" s="538"/>
      <c r="B832" s="549"/>
      <c r="C832" s="620" t="s">
        <v>612</v>
      </c>
      <c r="D832" s="620"/>
      <c r="E832" s="620"/>
      <c r="F832" s="620"/>
      <c r="G832" s="548">
        <f>F829</f>
        <v>265810.16000000003</v>
      </c>
    </row>
    <row r="833" spans="1:7" s="1" customFormat="1" ht="12.75" customHeight="1" x14ac:dyDescent="0.3">
      <c r="A833" s="407"/>
      <c r="B833" s="549"/>
      <c r="C833" s="549"/>
      <c r="D833" s="620" t="s">
        <v>609</v>
      </c>
      <c r="E833" s="620"/>
      <c r="F833" s="620"/>
      <c r="G833" s="548">
        <v>9732.56</v>
      </c>
    </row>
    <row r="834" spans="1:7" s="1" customFormat="1" ht="12.75" customHeight="1" x14ac:dyDescent="0.3">
      <c r="A834" s="404"/>
      <c r="B834" s="620" t="s">
        <v>613</v>
      </c>
      <c r="C834" s="620"/>
      <c r="D834" s="620"/>
      <c r="E834" s="620"/>
      <c r="F834" s="620"/>
      <c r="G834" s="548">
        <f>G830+G831-G832-G833</f>
        <v>63802.959999999963</v>
      </c>
    </row>
    <row r="835" spans="1:7" s="1" customFormat="1" ht="12.75" customHeight="1" x14ac:dyDescent="0.3">
      <c r="A835" s="404"/>
      <c r="B835" s="404"/>
      <c r="C835" s="404"/>
      <c r="D835" s="404"/>
      <c r="E835" s="404"/>
      <c r="F835" s="404"/>
      <c r="G835" s="556"/>
    </row>
    <row r="836" spans="1:7" s="1" customFormat="1" ht="12.75" customHeight="1" x14ac:dyDescent="0.3">
      <c r="A836" s="404"/>
      <c r="B836" s="404"/>
      <c r="C836" s="404"/>
      <c r="D836" s="404"/>
      <c r="E836" s="404"/>
      <c r="F836" s="404"/>
      <c r="G836" s="556"/>
    </row>
    <row r="837" spans="1:7" s="1" customFormat="1" ht="12.75" customHeight="1" x14ac:dyDescent="0.3">
      <c r="A837" s="404"/>
      <c r="B837" s="404"/>
      <c r="C837" s="404"/>
      <c r="D837" s="404"/>
      <c r="E837" s="404"/>
      <c r="F837" s="404"/>
      <c r="G837" s="556"/>
    </row>
    <row r="838" spans="1:7" s="1" customFormat="1" ht="12.75" customHeight="1" x14ac:dyDescent="0.3">
      <c r="A838" s="404"/>
      <c r="B838" s="404"/>
      <c r="C838" s="404"/>
      <c r="D838" s="404"/>
      <c r="E838" s="404"/>
      <c r="F838" s="404"/>
      <c r="G838" s="556"/>
    </row>
    <row r="839" spans="1:7" s="1" customFormat="1" ht="12.75" customHeight="1" x14ac:dyDescent="0.3">
      <c r="A839" s="404"/>
      <c r="B839" s="404"/>
      <c r="C839" s="404"/>
      <c r="D839" s="404"/>
      <c r="E839" s="404"/>
      <c r="F839" s="404"/>
      <c r="G839" s="556"/>
    </row>
    <row r="840" spans="1:7" s="1" customFormat="1" ht="12.75" customHeight="1" x14ac:dyDescent="0.3">
      <c r="A840" s="404"/>
      <c r="B840" s="404"/>
      <c r="C840" s="404"/>
      <c r="D840" s="404"/>
      <c r="E840" s="404"/>
      <c r="F840" s="404"/>
      <c r="G840" s="556"/>
    </row>
    <row r="841" spans="1:7" s="1" customFormat="1" ht="12.75" customHeight="1" x14ac:dyDescent="0.3">
      <c r="A841" s="404"/>
      <c r="B841" s="404"/>
      <c r="C841" s="404"/>
      <c r="D841" s="404"/>
      <c r="E841" s="404"/>
      <c r="F841" s="404"/>
      <c r="G841" s="556"/>
    </row>
    <row r="842" spans="1:7" s="1" customFormat="1" ht="12.75" customHeight="1" x14ac:dyDescent="0.3">
      <c r="A842" s="404"/>
      <c r="B842" s="404"/>
      <c r="C842" s="404"/>
      <c r="D842" s="404"/>
      <c r="E842" s="404"/>
      <c r="F842" s="404"/>
      <c r="G842" s="556"/>
    </row>
    <row r="843" spans="1:7" s="1" customFormat="1" ht="12.75" customHeight="1" x14ac:dyDescent="0.3">
      <c r="A843" s="404"/>
      <c r="B843" s="404"/>
      <c r="C843" s="404"/>
      <c r="D843" s="404"/>
      <c r="E843" s="404"/>
      <c r="F843" s="404"/>
      <c r="G843" s="556"/>
    </row>
    <row r="844" spans="1:7" s="1" customFormat="1" ht="12.75" customHeight="1" x14ac:dyDescent="0.3">
      <c r="A844" s="404"/>
      <c r="B844" s="404"/>
      <c r="C844" s="404"/>
      <c r="D844" s="404"/>
      <c r="E844" s="404"/>
      <c r="F844" s="404"/>
      <c r="G844" s="556"/>
    </row>
    <row r="845" spans="1:7" s="1" customFormat="1" ht="12.75" customHeight="1" x14ac:dyDescent="0.3">
      <c r="A845" s="404"/>
      <c r="B845" s="404"/>
      <c r="C845" s="404"/>
      <c r="D845" s="404"/>
      <c r="E845" s="404"/>
      <c r="F845" s="404"/>
      <c r="G845" s="556"/>
    </row>
    <row r="846" spans="1:7" ht="12.75" customHeight="1" x14ac:dyDescent="0.3">
      <c r="A846" s="618" t="s">
        <v>614</v>
      </c>
      <c r="B846" s="618"/>
      <c r="C846" s="618"/>
      <c r="D846" s="618"/>
      <c r="E846" s="618"/>
      <c r="F846" s="618"/>
      <c r="G846" s="618"/>
    </row>
    <row r="847" spans="1:7" ht="12.75" customHeight="1" x14ac:dyDescent="0.3">
      <c r="A847" s="617" t="s">
        <v>58</v>
      </c>
      <c r="B847" s="617"/>
      <c r="C847" s="617"/>
      <c r="D847" s="617"/>
      <c r="E847" s="617"/>
      <c r="F847" s="617"/>
      <c r="G847" s="617"/>
    </row>
    <row r="848" spans="1:7" ht="12.75" customHeight="1" x14ac:dyDescent="0.3">
      <c r="A848" s="633" t="s">
        <v>52</v>
      </c>
      <c r="B848" s="610"/>
      <c r="C848" s="610"/>
      <c r="D848" s="610"/>
      <c r="E848" s="610"/>
      <c r="F848" s="610"/>
      <c r="G848" s="611"/>
    </row>
    <row r="849" spans="1:7" ht="12.75" customHeight="1" x14ac:dyDescent="0.3">
      <c r="A849" s="380">
        <v>1</v>
      </c>
      <c r="B849" s="380" t="s">
        <v>72</v>
      </c>
      <c r="C849" s="380"/>
      <c r="D849" s="380" t="s">
        <v>607</v>
      </c>
      <c r="E849" s="380">
        <v>0.64</v>
      </c>
      <c r="F849" s="362">
        <v>381.34</v>
      </c>
      <c r="G849" s="380" t="s">
        <v>16</v>
      </c>
    </row>
    <row r="850" spans="1:7" ht="12.75" customHeight="1" x14ac:dyDescent="0.3">
      <c r="A850" s="380">
        <v>2</v>
      </c>
      <c r="B850" s="380" t="s">
        <v>14</v>
      </c>
      <c r="C850" s="380">
        <v>316</v>
      </c>
      <c r="D850" s="380" t="s">
        <v>15</v>
      </c>
      <c r="E850" s="380">
        <v>1</v>
      </c>
      <c r="F850" s="362">
        <v>844.24</v>
      </c>
      <c r="G850" s="380" t="s">
        <v>17</v>
      </c>
    </row>
    <row r="851" spans="1:7" ht="12.75" customHeight="1" x14ac:dyDescent="0.3">
      <c r="A851" s="380">
        <v>3</v>
      </c>
      <c r="B851" s="380" t="s">
        <v>136</v>
      </c>
      <c r="C851" s="380"/>
      <c r="D851" s="380" t="s">
        <v>137</v>
      </c>
      <c r="E851" s="380">
        <v>1</v>
      </c>
      <c r="F851" s="362">
        <v>1924.13</v>
      </c>
      <c r="G851" s="380" t="s">
        <v>28</v>
      </c>
    </row>
    <row r="852" spans="1:7" ht="12.75" customHeight="1" x14ac:dyDescent="0.3">
      <c r="A852" s="380">
        <v>4</v>
      </c>
      <c r="B852" s="368" t="s">
        <v>152</v>
      </c>
      <c r="C852" s="368">
        <v>269</v>
      </c>
      <c r="D852" s="368" t="s">
        <v>15</v>
      </c>
      <c r="E852" s="368">
        <v>1.75</v>
      </c>
      <c r="F852" s="360">
        <v>1477.41</v>
      </c>
      <c r="G852" s="368" t="s">
        <v>19</v>
      </c>
    </row>
    <row r="853" spans="1:7" ht="12.75" customHeight="1" x14ac:dyDescent="0.3">
      <c r="A853" s="380">
        <v>5</v>
      </c>
      <c r="B853" s="380" t="s">
        <v>175</v>
      </c>
      <c r="C853" s="380"/>
      <c r="D853" s="380" t="s">
        <v>15</v>
      </c>
      <c r="E853" s="380">
        <v>6</v>
      </c>
      <c r="F853" s="362">
        <v>6692.7</v>
      </c>
      <c r="G853" s="369" t="s">
        <v>19</v>
      </c>
    </row>
    <row r="854" spans="1:7" s="1" customFormat="1" ht="12.75" customHeight="1" x14ac:dyDescent="0.3">
      <c r="A854" s="380">
        <v>6</v>
      </c>
      <c r="B854" s="380" t="s">
        <v>20</v>
      </c>
      <c r="C854" s="380">
        <v>340</v>
      </c>
      <c r="D854" s="380" t="s">
        <v>21</v>
      </c>
      <c r="E854" s="380">
        <v>1</v>
      </c>
      <c r="F854" s="362">
        <v>544.48</v>
      </c>
      <c r="G854" s="368" t="s">
        <v>19</v>
      </c>
    </row>
    <row r="855" spans="1:7" ht="12.75" customHeight="1" x14ac:dyDescent="0.3">
      <c r="A855" s="380">
        <v>7</v>
      </c>
      <c r="B855" s="380" t="s">
        <v>177</v>
      </c>
      <c r="C855" s="380"/>
      <c r="D855" s="380" t="s">
        <v>121</v>
      </c>
      <c r="E855" s="491" t="s">
        <v>176</v>
      </c>
      <c r="F855" s="362">
        <v>855.3</v>
      </c>
      <c r="G855" s="380" t="s">
        <v>19</v>
      </c>
    </row>
    <row r="856" spans="1:7" ht="12.75" customHeight="1" x14ac:dyDescent="0.3">
      <c r="A856" s="380">
        <v>8</v>
      </c>
      <c r="B856" s="380" t="s">
        <v>23</v>
      </c>
      <c r="C856" s="380">
        <v>346</v>
      </c>
      <c r="D856" s="380" t="s">
        <v>21</v>
      </c>
      <c r="E856" s="380">
        <v>2</v>
      </c>
      <c r="F856" s="362">
        <v>1107.58</v>
      </c>
      <c r="G856" s="368" t="s">
        <v>215</v>
      </c>
    </row>
    <row r="857" spans="1:7" ht="12.75" customHeight="1" x14ac:dyDescent="0.3">
      <c r="A857" s="380">
        <v>9</v>
      </c>
      <c r="B857" s="368" t="s">
        <v>190</v>
      </c>
      <c r="C857" s="368">
        <v>443.447</v>
      </c>
      <c r="D857" s="368" t="s">
        <v>15</v>
      </c>
      <c r="E857" s="368">
        <v>2</v>
      </c>
      <c r="F857" s="360">
        <v>2243.85</v>
      </c>
      <c r="G857" s="369" t="s">
        <v>240</v>
      </c>
    </row>
    <row r="858" spans="1:7" ht="12.75" customHeight="1" x14ac:dyDescent="0.3">
      <c r="A858" s="380">
        <v>10</v>
      </c>
      <c r="B858" s="376" t="s">
        <v>14</v>
      </c>
      <c r="C858" s="376" t="s">
        <v>265</v>
      </c>
      <c r="D858" s="376" t="s">
        <v>15</v>
      </c>
      <c r="E858" s="376">
        <v>3.5</v>
      </c>
      <c r="F858" s="377">
        <v>4371.49</v>
      </c>
      <c r="G858" s="509" t="s">
        <v>240</v>
      </c>
    </row>
    <row r="859" spans="1:7" ht="12.75" customHeight="1" x14ac:dyDescent="0.3">
      <c r="A859" s="380">
        <v>11</v>
      </c>
      <c r="B859" s="417" t="s">
        <v>576</v>
      </c>
      <c r="C859" s="380"/>
      <c r="D859" s="380"/>
      <c r="E859" s="380"/>
      <c r="F859" s="362">
        <v>105000</v>
      </c>
      <c r="G859" s="380" t="s">
        <v>272</v>
      </c>
    </row>
    <row r="860" spans="1:7" ht="12.75" customHeight="1" x14ac:dyDescent="0.3">
      <c r="A860" s="380">
        <v>12</v>
      </c>
      <c r="B860" s="368" t="s">
        <v>278</v>
      </c>
      <c r="C860" s="368"/>
      <c r="D860" s="368" t="s">
        <v>21</v>
      </c>
      <c r="E860" s="368">
        <v>1</v>
      </c>
      <c r="F860" s="360">
        <v>728.15</v>
      </c>
      <c r="G860" s="368" t="s">
        <v>272</v>
      </c>
    </row>
    <row r="861" spans="1:7" ht="12.75" customHeight="1" x14ac:dyDescent="0.3">
      <c r="A861" s="380">
        <v>13</v>
      </c>
      <c r="B861" s="368" t="s">
        <v>349</v>
      </c>
      <c r="C861" s="368"/>
      <c r="D861" s="368" t="s">
        <v>233</v>
      </c>
      <c r="E861" s="368">
        <v>6</v>
      </c>
      <c r="F861" s="360">
        <v>3279.93</v>
      </c>
      <c r="G861" s="368" t="s">
        <v>272</v>
      </c>
    </row>
    <row r="862" spans="1:7" ht="12.75" customHeight="1" x14ac:dyDescent="0.3">
      <c r="A862" s="380">
        <v>14</v>
      </c>
      <c r="B862" s="368" t="s">
        <v>350</v>
      </c>
      <c r="C862" s="368"/>
      <c r="D862" s="368" t="s">
        <v>18</v>
      </c>
      <c r="E862" s="368">
        <v>4</v>
      </c>
      <c r="F862" s="360">
        <v>266.88</v>
      </c>
      <c r="G862" s="368" t="s">
        <v>272</v>
      </c>
    </row>
    <row r="863" spans="1:7" ht="12.75" customHeight="1" x14ac:dyDescent="0.3">
      <c r="A863" s="380">
        <v>15</v>
      </c>
      <c r="B863" s="368" t="s">
        <v>392</v>
      </c>
      <c r="C863" s="368">
        <v>60</v>
      </c>
      <c r="D863" s="368" t="s">
        <v>15</v>
      </c>
      <c r="E863" s="368">
        <v>1.5</v>
      </c>
      <c r="F863" s="360">
        <v>1985.96</v>
      </c>
      <c r="G863" s="368" t="s">
        <v>272</v>
      </c>
    </row>
    <row r="864" spans="1:7" ht="12.75" customHeight="1" x14ac:dyDescent="0.3">
      <c r="A864" s="380">
        <v>16</v>
      </c>
      <c r="B864" s="373" t="s">
        <v>389</v>
      </c>
      <c r="C864" s="373">
        <v>350.36500000000001</v>
      </c>
      <c r="D864" s="373" t="s">
        <v>15</v>
      </c>
      <c r="E864" s="373">
        <v>3.25</v>
      </c>
      <c r="F864" s="374">
        <v>3807.77</v>
      </c>
      <c r="G864" s="373" t="s">
        <v>272</v>
      </c>
    </row>
    <row r="865" spans="1:7" ht="12.75" customHeight="1" x14ac:dyDescent="0.3">
      <c r="A865" s="376">
        <v>17</v>
      </c>
      <c r="B865" s="376" t="s">
        <v>389</v>
      </c>
      <c r="C865" s="376" t="s">
        <v>390</v>
      </c>
      <c r="D865" s="376" t="s">
        <v>15</v>
      </c>
      <c r="E865" s="500">
        <v>8</v>
      </c>
      <c r="F865" s="377">
        <v>6771.03</v>
      </c>
      <c r="G865" s="376" t="s">
        <v>368</v>
      </c>
    </row>
    <row r="866" spans="1:7" ht="12.75" customHeight="1" x14ac:dyDescent="0.3">
      <c r="A866" s="368"/>
      <c r="B866" s="368"/>
      <c r="C866" s="368" t="s">
        <v>391</v>
      </c>
      <c r="D866" s="368"/>
      <c r="E866" s="368"/>
      <c r="F866" s="360"/>
      <c r="G866" s="368"/>
    </row>
    <row r="867" spans="1:7" ht="12.75" customHeight="1" x14ac:dyDescent="0.3">
      <c r="A867" s="368">
        <v>18</v>
      </c>
      <c r="B867" s="368" t="s">
        <v>392</v>
      </c>
      <c r="C867" s="368" t="s">
        <v>393</v>
      </c>
      <c r="D867" s="368" t="s">
        <v>15</v>
      </c>
      <c r="E867" s="515">
        <v>6</v>
      </c>
      <c r="F867" s="360">
        <v>7576.1</v>
      </c>
      <c r="G867" s="368" t="s">
        <v>368</v>
      </c>
    </row>
    <row r="868" spans="1:7" s="1" customFormat="1" ht="12.75" customHeight="1" x14ac:dyDescent="0.3">
      <c r="A868" s="368">
        <v>19</v>
      </c>
      <c r="B868" s="380" t="s">
        <v>389</v>
      </c>
      <c r="C868" s="380">
        <v>183</v>
      </c>
      <c r="D868" s="380" t="s">
        <v>15</v>
      </c>
      <c r="E868" s="380">
        <v>1.25</v>
      </c>
      <c r="F868" s="362">
        <v>1057.78</v>
      </c>
      <c r="G868" s="380" t="s">
        <v>368</v>
      </c>
    </row>
    <row r="869" spans="1:7" s="1" customFormat="1" ht="12.75" customHeight="1" x14ac:dyDescent="0.3">
      <c r="A869" s="368">
        <v>20</v>
      </c>
      <c r="B869" s="368" t="s">
        <v>394</v>
      </c>
      <c r="C869" s="368"/>
      <c r="D869" s="368" t="s">
        <v>79</v>
      </c>
      <c r="E869" s="368">
        <v>1</v>
      </c>
      <c r="F869" s="360">
        <v>11827.62</v>
      </c>
      <c r="G869" s="368" t="s">
        <v>368</v>
      </c>
    </row>
    <row r="870" spans="1:7" s="1" customFormat="1" ht="12.75" customHeight="1" x14ac:dyDescent="0.3">
      <c r="A870" s="368">
        <v>21</v>
      </c>
      <c r="B870" s="368" t="s">
        <v>438</v>
      </c>
      <c r="C870" s="368"/>
      <c r="D870" s="368" t="s">
        <v>79</v>
      </c>
      <c r="E870" s="368">
        <v>1</v>
      </c>
      <c r="F870" s="360">
        <v>11863.43</v>
      </c>
      <c r="G870" s="368" t="s">
        <v>384</v>
      </c>
    </row>
    <row r="871" spans="1:7" s="1" customFormat="1" ht="12.75" customHeight="1" x14ac:dyDescent="0.3">
      <c r="A871" s="368">
        <v>22</v>
      </c>
      <c r="B871" s="368" t="s">
        <v>439</v>
      </c>
      <c r="C871" s="368" t="s">
        <v>440</v>
      </c>
      <c r="D871" s="368" t="s">
        <v>15</v>
      </c>
      <c r="E871" s="368">
        <v>5</v>
      </c>
      <c r="F871" s="360">
        <v>6657.27</v>
      </c>
      <c r="G871" s="368" t="s">
        <v>384</v>
      </c>
    </row>
    <row r="872" spans="1:7" s="1" customFormat="1" ht="12.75" customHeight="1" x14ac:dyDescent="0.3">
      <c r="A872" s="368">
        <v>23</v>
      </c>
      <c r="B872" s="368" t="s">
        <v>441</v>
      </c>
      <c r="C872" s="368">
        <v>269</v>
      </c>
      <c r="D872" s="368" t="s">
        <v>15</v>
      </c>
      <c r="E872" s="368">
        <v>1.7</v>
      </c>
      <c r="F872" s="360">
        <v>2287.63</v>
      </c>
      <c r="G872" s="368" t="s">
        <v>384</v>
      </c>
    </row>
    <row r="873" spans="1:7" ht="12.75" customHeight="1" x14ac:dyDescent="0.3">
      <c r="A873" s="368">
        <v>24</v>
      </c>
      <c r="B873" s="368" t="s">
        <v>420</v>
      </c>
      <c r="C873" s="368"/>
      <c r="D873" s="368" t="s">
        <v>21</v>
      </c>
      <c r="E873" s="368">
        <v>4</v>
      </c>
      <c r="F873" s="360">
        <v>52076.1</v>
      </c>
      <c r="G873" s="368" t="s">
        <v>384</v>
      </c>
    </row>
    <row r="874" spans="1:7" s="1" customFormat="1" ht="12.75" customHeight="1" x14ac:dyDescent="0.3">
      <c r="A874" s="368">
        <v>25</v>
      </c>
      <c r="B874" s="368" t="s">
        <v>442</v>
      </c>
      <c r="C874" s="368"/>
      <c r="D874" s="368" t="s">
        <v>149</v>
      </c>
      <c r="E874" s="368">
        <v>4</v>
      </c>
      <c r="F874" s="360">
        <v>11831.38</v>
      </c>
      <c r="G874" s="368" t="s">
        <v>384</v>
      </c>
    </row>
    <row r="875" spans="1:7" s="1" customFormat="1" ht="12.75" customHeight="1" x14ac:dyDescent="0.3">
      <c r="A875" s="368">
        <v>26</v>
      </c>
      <c r="B875" s="368" t="s">
        <v>472</v>
      </c>
      <c r="C875" s="368"/>
      <c r="D875" s="368" t="s">
        <v>18</v>
      </c>
      <c r="E875" s="368">
        <v>0.442</v>
      </c>
      <c r="F875" s="360">
        <v>342.66</v>
      </c>
      <c r="G875" s="368" t="s">
        <v>458</v>
      </c>
    </row>
    <row r="876" spans="1:7" s="1" customFormat="1" ht="12.75" customHeight="1" x14ac:dyDescent="0.3">
      <c r="A876" s="368">
        <v>27</v>
      </c>
      <c r="B876" s="368" t="s">
        <v>497</v>
      </c>
      <c r="C876" s="368"/>
      <c r="D876" s="368" t="s">
        <v>21</v>
      </c>
      <c r="E876" s="368">
        <v>8</v>
      </c>
      <c r="F876" s="360">
        <v>2463.4299999999998</v>
      </c>
      <c r="G876" s="368" t="s">
        <v>458</v>
      </c>
    </row>
    <row r="877" spans="1:7" ht="12.75" customHeight="1" x14ac:dyDescent="0.3">
      <c r="A877" s="368">
        <v>28</v>
      </c>
      <c r="B877" s="368" t="s">
        <v>501</v>
      </c>
      <c r="C877" s="368"/>
      <c r="D877" s="368" t="s">
        <v>21</v>
      </c>
      <c r="E877" s="368">
        <v>1</v>
      </c>
      <c r="F877" s="360">
        <v>1782.06</v>
      </c>
      <c r="G877" s="368" t="s">
        <v>458</v>
      </c>
    </row>
    <row r="878" spans="1:7" s="1" customFormat="1" ht="12.75" customHeight="1" x14ac:dyDescent="0.3">
      <c r="A878" s="368">
        <v>29</v>
      </c>
      <c r="B878" s="482" t="s">
        <v>577</v>
      </c>
      <c r="C878" s="380"/>
      <c r="D878" s="380" t="s">
        <v>455</v>
      </c>
      <c r="E878" s="380">
        <v>1</v>
      </c>
      <c r="F878" s="362">
        <v>115231</v>
      </c>
      <c r="G878" s="380" t="s">
        <v>458</v>
      </c>
    </row>
    <row r="879" spans="1:7" s="1" customFormat="1" ht="12.75" customHeight="1" x14ac:dyDescent="0.3">
      <c r="A879" s="368">
        <v>30</v>
      </c>
      <c r="B879" s="368" t="s">
        <v>502</v>
      </c>
      <c r="C879" s="368"/>
      <c r="D879" s="368" t="s">
        <v>21</v>
      </c>
      <c r="E879" s="368">
        <v>1</v>
      </c>
      <c r="F879" s="360">
        <v>1782.06</v>
      </c>
      <c r="G879" s="368" t="s">
        <v>500</v>
      </c>
    </row>
    <row r="880" spans="1:7" s="1" customFormat="1" ht="12.75" customHeight="1" x14ac:dyDescent="0.3">
      <c r="A880" s="368">
        <v>31</v>
      </c>
      <c r="B880" s="368" t="s">
        <v>503</v>
      </c>
      <c r="C880" s="368"/>
      <c r="D880" s="368" t="s">
        <v>21</v>
      </c>
      <c r="E880" s="368">
        <v>41</v>
      </c>
      <c r="F880" s="360">
        <v>10161.31</v>
      </c>
      <c r="G880" s="368" t="s">
        <v>500</v>
      </c>
    </row>
    <row r="881" spans="1:7" s="1" customFormat="1" ht="12.75" customHeight="1" x14ac:dyDescent="0.3">
      <c r="A881" s="368">
        <v>32</v>
      </c>
      <c r="B881" s="368" t="s">
        <v>515</v>
      </c>
      <c r="C881" s="368">
        <v>128.38300000000001</v>
      </c>
      <c r="D881" s="368" t="s">
        <v>15</v>
      </c>
      <c r="E881" s="368">
        <v>2.25</v>
      </c>
      <c r="F881" s="360">
        <v>1988.48</v>
      </c>
      <c r="G881" s="368" t="s">
        <v>500</v>
      </c>
    </row>
    <row r="882" spans="1:7" s="1" customFormat="1" ht="12.75" customHeight="1" x14ac:dyDescent="0.3">
      <c r="A882" s="368">
        <v>33</v>
      </c>
      <c r="B882" s="368" t="s">
        <v>520</v>
      </c>
      <c r="C882" s="368"/>
      <c r="D882" s="368" t="s">
        <v>18</v>
      </c>
      <c r="E882" s="368">
        <v>2.7</v>
      </c>
      <c r="F882" s="362">
        <v>854.06</v>
      </c>
      <c r="G882" s="368" t="s">
        <v>500</v>
      </c>
    </row>
    <row r="883" spans="1:7" s="1" customFormat="1" ht="12.75" customHeight="1" x14ac:dyDescent="0.3">
      <c r="A883" s="368">
        <v>34</v>
      </c>
      <c r="B883" s="368" t="s">
        <v>527</v>
      </c>
      <c r="C883" s="368"/>
      <c r="D883" s="368" t="s">
        <v>21</v>
      </c>
      <c r="E883" s="368">
        <v>1</v>
      </c>
      <c r="F883" s="360">
        <v>195563.36</v>
      </c>
      <c r="G883" s="368" t="s">
        <v>500</v>
      </c>
    </row>
    <row r="884" spans="1:7" s="1" customFormat="1" ht="12.75" customHeight="1" x14ac:dyDescent="0.3">
      <c r="A884" s="368">
        <v>35</v>
      </c>
      <c r="B884" s="368" t="s">
        <v>575</v>
      </c>
      <c r="C884" s="368"/>
      <c r="D884" s="368" t="s">
        <v>15</v>
      </c>
      <c r="E884" s="369">
        <v>222.2</v>
      </c>
      <c r="F884" s="360">
        <v>427460.11</v>
      </c>
      <c r="G884" s="368" t="s">
        <v>500</v>
      </c>
    </row>
    <row r="885" spans="1:7" s="1" customFormat="1" ht="12.75" customHeight="1" x14ac:dyDescent="0.3">
      <c r="A885" s="368">
        <v>36</v>
      </c>
      <c r="B885" s="368" t="s">
        <v>578</v>
      </c>
      <c r="C885" s="368"/>
      <c r="D885" s="368" t="s">
        <v>21</v>
      </c>
      <c r="E885" s="368">
        <v>1</v>
      </c>
      <c r="F885" s="360">
        <v>211280.26</v>
      </c>
      <c r="G885" s="368"/>
    </row>
    <row r="886" spans="1:7" s="1" customFormat="1" ht="12.75" customHeight="1" x14ac:dyDescent="0.3">
      <c r="A886" s="368">
        <v>37</v>
      </c>
      <c r="B886" s="368" t="s">
        <v>605</v>
      </c>
      <c r="C886" s="368"/>
      <c r="D886" s="368"/>
      <c r="E886" s="368"/>
      <c r="F886" s="360"/>
      <c r="G886" s="368"/>
    </row>
    <row r="887" spans="1:7" ht="12.75" customHeight="1" x14ac:dyDescent="0.3">
      <c r="A887" s="368"/>
      <c r="B887" s="368" t="s">
        <v>606</v>
      </c>
      <c r="C887" s="368"/>
      <c r="D887" s="368" t="s">
        <v>21</v>
      </c>
      <c r="E887" s="368">
        <v>22</v>
      </c>
      <c r="F887" s="360">
        <v>8592</v>
      </c>
      <c r="G887" s="368"/>
    </row>
    <row r="888" spans="1:7" s="1" customFormat="1" ht="12.75" customHeight="1" x14ac:dyDescent="0.3">
      <c r="A888" s="368">
        <v>38</v>
      </c>
      <c r="B888" s="390" t="s">
        <v>550</v>
      </c>
      <c r="C888" s="368"/>
      <c r="D888" s="368" t="s">
        <v>455</v>
      </c>
      <c r="E888" s="368">
        <v>1</v>
      </c>
      <c r="F888" s="360">
        <v>92458</v>
      </c>
      <c r="G888" s="368"/>
    </row>
    <row r="889" spans="1:7" s="1" customFormat="1" ht="12.75" customHeight="1" x14ac:dyDescent="0.3">
      <c r="A889" s="380"/>
      <c r="B889" s="393" t="s">
        <v>24</v>
      </c>
      <c r="C889" s="393"/>
      <c r="D889" s="380"/>
      <c r="E889" s="491"/>
      <c r="F889" s="394">
        <f>SUM(F849:F888)</f>
        <v>1317418.3399999999</v>
      </c>
      <c r="G889" s="428"/>
    </row>
    <row r="890" spans="1:7" s="1" customFormat="1" ht="12.75" customHeight="1" x14ac:dyDescent="0.3">
      <c r="A890" s="407"/>
      <c r="B890" s="619" t="s">
        <v>610</v>
      </c>
      <c r="C890" s="619"/>
      <c r="D890" s="619"/>
      <c r="E890" s="619"/>
      <c r="F890" s="619"/>
      <c r="G890" s="548">
        <v>-6503.79</v>
      </c>
    </row>
    <row r="891" spans="1:7" s="1" customFormat="1" ht="12.75" customHeight="1" x14ac:dyDescent="0.3">
      <c r="A891" s="407"/>
      <c r="B891" s="549"/>
      <c r="C891" s="549"/>
      <c r="D891" s="620" t="s">
        <v>611</v>
      </c>
      <c r="E891" s="620"/>
      <c r="F891" s="620"/>
      <c r="G891" s="548">
        <v>1850389.78</v>
      </c>
    </row>
    <row r="892" spans="1:7" s="1" customFormat="1" ht="12.75" customHeight="1" x14ac:dyDescent="0.3">
      <c r="A892" s="407"/>
      <c r="B892" s="549"/>
      <c r="C892" s="620" t="s">
        <v>612</v>
      </c>
      <c r="D892" s="620"/>
      <c r="E892" s="620"/>
      <c r="F892" s="620"/>
      <c r="G892" s="548">
        <f>F889</f>
        <v>1317418.3399999999</v>
      </c>
    </row>
    <row r="893" spans="1:7" s="1" customFormat="1" ht="12.75" customHeight="1" x14ac:dyDescent="0.3">
      <c r="A893" s="407"/>
      <c r="B893" s="549"/>
      <c r="C893" s="549"/>
      <c r="D893" s="620" t="s">
        <v>609</v>
      </c>
      <c r="E893" s="620"/>
      <c r="F893" s="620"/>
      <c r="G893" s="548">
        <v>238360.79</v>
      </c>
    </row>
    <row r="894" spans="1:7" s="1" customFormat="1" ht="12.75" customHeight="1" x14ac:dyDescent="0.3">
      <c r="A894" s="407"/>
      <c r="B894" s="620" t="s">
        <v>613</v>
      </c>
      <c r="C894" s="620"/>
      <c r="D894" s="620"/>
      <c r="E894" s="620"/>
      <c r="F894" s="620"/>
      <c r="G894" s="548">
        <f>G890+G891-G892-G893</f>
        <v>288106.8600000001</v>
      </c>
    </row>
    <row r="895" spans="1:7" ht="12.75" customHeight="1" x14ac:dyDescent="0.3">
      <c r="A895" s="407"/>
      <c r="B895" s="406"/>
      <c r="C895" s="406"/>
      <c r="D895" s="407"/>
      <c r="E895" s="533"/>
      <c r="F895" s="534"/>
      <c r="G895" s="408"/>
    </row>
    <row r="896" spans="1:7" ht="12.75" customHeight="1" x14ac:dyDescent="0.3">
      <c r="A896" s="407"/>
      <c r="B896" s="406"/>
      <c r="C896" s="406"/>
      <c r="D896" s="407"/>
      <c r="E896" s="533"/>
      <c r="F896" s="534"/>
      <c r="G896" s="408"/>
    </row>
    <row r="897" spans="1:7" ht="12.75" customHeight="1" x14ac:dyDescent="0.3">
      <c r="A897" s="407"/>
      <c r="B897" s="406"/>
      <c r="C897" s="406"/>
      <c r="D897" s="407"/>
      <c r="E897" s="533"/>
      <c r="F897" s="534"/>
      <c r="G897" s="408"/>
    </row>
    <row r="898" spans="1:7" ht="12.75" customHeight="1" x14ac:dyDescent="0.3">
      <c r="A898" s="407"/>
      <c r="B898" s="443"/>
      <c r="C898" s="443"/>
      <c r="D898" s="407"/>
      <c r="E898" s="407"/>
      <c r="F898" s="534"/>
      <c r="G898" s="408"/>
    </row>
    <row r="899" spans="1:7" s="1" customFormat="1" ht="12.75" customHeight="1" x14ac:dyDescent="0.3">
      <c r="A899" s="407"/>
      <c r="B899" s="443"/>
      <c r="C899" s="443"/>
      <c r="D899" s="407"/>
      <c r="E899" s="407"/>
      <c r="F899" s="534"/>
      <c r="G899" s="408"/>
    </row>
    <row r="900" spans="1:7" s="1" customFormat="1" ht="12.75" customHeight="1" x14ac:dyDescent="0.3">
      <c r="A900" s="407"/>
      <c r="B900" s="443"/>
      <c r="C900" s="443"/>
      <c r="D900" s="407"/>
      <c r="E900" s="407"/>
      <c r="F900" s="534"/>
      <c r="G900" s="408"/>
    </row>
    <row r="901" spans="1:7" s="1" customFormat="1" ht="12.75" customHeight="1" x14ac:dyDescent="0.3">
      <c r="A901" s="407"/>
      <c r="B901" s="443"/>
      <c r="C901" s="443"/>
      <c r="D901" s="407"/>
      <c r="E901" s="407"/>
      <c r="F901" s="534"/>
      <c r="G901" s="408"/>
    </row>
    <row r="902" spans="1:7" s="1" customFormat="1" ht="12.75" customHeight="1" x14ac:dyDescent="0.3">
      <c r="A902" s="407"/>
      <c r="B902" s="443"/>
      <c r="C902" s="443"/>
      <c r="D902" s="407"/>
      <c r="E902" s="407"/>
      <c r="F902" s="534"/>
      <c r="G902" s="408"/>
    </row>
    <row r="903" spans="1:7" s="1" customFormat="1" ht="12.75" customHeight="1" x14ac:dyDescent="0.3">
      <c r="A903" s="407"/>
      <c r="B903" s="443"/>
      <c r="C903" s="443"/>
      <c r="D903" s="407"/>
      <c r="E903" s="407"/>
      <c r="F903" s="534"/>
      <c r="G903" s="408"/>
    </row>
    <row r="904" spans="1:7" s="1" customFormat="1" ht="12.75" customHeight="1" x14ac:dyDescent="0.3">
      <c r="A904" s="407"/>
      <c r="B904" s="443"/>
      <c r="C904" s="443"/>
      <c r="D904" s="407"/>
      <c r="E904" s="407"/>
      <c r="F904" s="534"/>
      <c r="G904" s="408"/>
    </row>
    <row r="905" spans="1:7" s="1" customFormat="1" ht="12.75" customHeight="1" x14ac:dyDescent="0.3">
      <c r="A905" s="407"/>
      <c r="B905" s="443"/>
      <c r="C905" s="443"/>
      <c r="D905" s="407"/>
      <c r="E905" s="407"/>
      <c r="F905" s="534"/>
      <c r="G905" s="408"/>
    </row>
    <row r="906" spans="1:7" s="1" customFormat="1" ht="12.75" customHeight="1" x14ac:dyDescent="0.3">
      <c r="A906" s="407"/>
      <c r="B906" s="443"/>
      <c r="C906" s="443"/>
      <c r="D906" s="407"/>
      <c r="E906" s="407"/>
      <c r="F906" s="534"/>
      <c r="G906" s="408"/>
    </row>
    <row r="907" spans="1:7" s="1" customFormat="1" ht="12.75" customHeight="1" x14ac:dyDescent="0.3">
      <c r="A907" s="407"/>
      <c r="B907" s="443"/>
      <c r="C907" s="443"/>
      <c r="D907" s="407"/>
      <c r="E907" s="407"/>
      <c r="F907" s="534"/>
      <c r="G907" s="408"/>
    </row>
    <row r="908" spans="1:7" s="1" customFormat="1" ht="12.75" customHeight="1" x14ac:dyDescent="0.3">
      <c r="A908" s="407"/>
      <c r="B908" s="443"/>
      <c r="C908" s="443"/>
      <c r="D908" s="407"/>
      <c r="E908" s="407"/>
      <c r="F908" s="534"/>
      <c r="G908" s="408"/>
    </row>
    <row r="909" spans="1:7" s="1" customFormat="1" ht="12.75" customHeight="1" x14ac:dyDescent="0.3">
      <c r="A909" s="407"/>
      <c r="B909" s="443"/>
      <c r="C909" s="443"/>
      <c r="D909" s="407"/>
      <c r="E909" s="407"/>
      <c r="F909" s="534"/>
      <c r="G909" s="408"/>
    </row>
    <row r="910" spans="1:7" s="1" customFormat="1" ht="12.75" customHeight="1" x14ac:dyDescent="0.3">
      <c r="A910" s="407"/>
      <c r="B910" s="443"/>
      <c r="C910" s="443"/>
      <c r="D910" s="407"/>
      <c r="E910" s="407"/>
      <c r="F910" s="534"/>
      <c r="G910" s="408"/>
    </row>
    <row r="911" spans="1:7" s="1" customFormat="1" ht="12.75" customHeight="1" x14ac:dyDescent="0.3">
      <c r="A911" s="407"/>
      <c r="B911" s="443"/>
      <c r="C911" s="443"/>
      <c r="D911" s="407"/>
      <c r="E911" s="407"/>
      <c r="F911" s="534"/>
      <c r="G911" s="408"/>
    </row>
    <row r="912" spans="1:7" s="1" customFormat="1" ht="12.75" customHeight="1" x14ac:dyDescent="0.3">
      <c r="A912" s="407"/>
      <c r="B912" s="443"/>
      <c r="C912" s="443"/>
      <c r="D912" s="407"/>
      <c r="E912" s="407"/>
      <c r="F912" s="534"/>
      <c r="G912" s="408"/>
    </row>
    <row r="913" spans="1:7" s="1" customFormat="1" ht="12.75" customHeight="1" x14ac:dyDescent="0.3">
      <c r="A913" s="407"/>
      <c r="B913" s="443"/>
      <c r="C913" s="443"/>
      <c r="D913" s="407"/>
      <c r="E913" s="407"/>
      <c r="F913" s="534"/>
      <c r="G913" s="408"/>
    </row>
    <row r="914" spans="1:7" s="1" customFormat="1" ht="12.75" customHeight="1" x14ac:dyDescent="0.3">
      <c r="A914" s="407"/>
      <c r="B914" s="443"/>
      <c r="C914" s="443"/>
      <c r="D914" s="407"/>
      <c r="E914" s="407"/>
      <c r="F914" s="534"/>
      <c r="G914" s="408"/>
    </row>
    <row r="915" spans="1:7" s="1" customFormat="1" ht="12.75" customHeight="1" x14ac:dyDescent="0.3">
      <c r="A915" s="407"/>
      <c r="B915" s="443"/>
      <c r="C915" s="443"/>
      <c r="D915" s="407"/>
      <c r="E915" s="407"/>
      <c r="F915" s="534"/>
      <c r="G915" s="408"/>
    </row>
    <row r="916" spans="1:7" s="1" customFormat="1" ht="12.75" customHeight="1" x14ac:dyDescent="0.3">
      <c r="A916" s="407"/>
      <c r="B916" s="443"/>
      <c r="C916" s="443"/>
      <c r="D916" s="407"/>
      <c r="E916" s="407"/>
      <c r="F916" s="534"/>
      <c r="G916" s="408"/>
    </row>
    <row r="917" spans="1:7" s="1" customFormat="1" ht="12.75" customHeight="1" x14ac:dyDescent="0.3">
      <c r="A917" s="407"/>
      <c r="B917" s="443"/>
      <c r="C917" s="443"/>
      <c r="D917" s="407"/>
      <c r="E917" s="407"/>
      <c r="F917" s="534"/>
      <c r="G917" s="408"/>
    </row>
    <row r="918" spans="1:7" s="1" customFormat="1" ht="12.75" customHeight="1" x14ac:dyDescent="0.3">
      <c r="A918" s="407"/>
      <c r="B918" s="443"/>
      <c r="C918" s="443"/>
      <c r="D918" s="407"/>
      <c r="E918" s="407"/>
      <c r="F918" s="534"/>
      <c r="G918" s="408"/>
    </row>
    <row r="919" spans="1:7" s="1" customFormat="1" ht="12.75" customHeight="1" x14ac:dyDescent="0.3">
      <c r="A919" s="407"/>
      <c r="B919" s="443"/>
      <c r="C919" s="443"/>
      <c r="D919" s="407"/>
      <c r="E919" s="407"/>
      <c r="F919" s="534"/>
      <c r="G919" s="408"/>
    </row>
    <row r="920" spans="1:7" ht="12.75" customHeight="1" x14ac:dyDescent="0.3">
      <c r="A920" s="618" t="s">
        <v>614</v>
      </c>
      <c r="B920" s="618"/>
      <c r="C920" s="618"/>
      <c r="D920" s="618"/>
      <c r="E920" s="618"/>
      <c r="F920" s="618"/>
      <c r="G920" s="618"/>
    </row>
    <row r="921" spans="1:7" ht="12.75" customHeight="1" x14ac:dyDescent="0.3">
      <c r="A921" s="617" t="s">
        <v>58</v>
      </c>
      <c r="B921" s="617"/>
      <c r="C921" s="617"/>
      <c r="D921" s="617"/>
      <c r="E921" s="617"/>
      <c r="F921" s="617"/>
      <c r="G921" s="617"/>
    </row>
    <row r="922" spans="1:7" s="1" customFormat="1" ht="12.75" customHeight="1" x14ac:dyDescent="0.3">
      <c r="A922" s="633" t="s">
        <v>53</v>
      </c>
      <c r="B922" s="610"/>
      <c r="C922" s="610"/>
      <c r="D922" s="610"/>
      <c r="E922" s="610"/>
      <c r="F922" s="610"/>
      <c r="G922" s="611"/>
    </row>
    <row r="923" spans="1:7" ht="12.75" customHeight="1" x14ac:dyDescent="0.3">
      <c r="A923" s="368">
        <v>1</v>
      </c>
      <c r="B923" s="380" t="s">
        <v>20</v>
      </c>
      <c r="C923" s="380">
        <v>62</v>
      </c>
      <c r="D923" s="380" t="s">
        <v>21</v>
      </c>
      <c r="E923" s="380">
        <v>1</v>
      </c>
      <c r="F923" s="362">
        <v>544.48</v>
      </c>
      <c r="G923" s="368" t="s">
        <v>19</v>
      </c>
    </row>
    <row r="924" spans="1:7" ht="12.75" customHeight="1" x14ac:dyDescent="0.3">
      <c r="A924" s="368">
        <v>2</v>
      </c>
      <c r="B924" s="380" t="s">
        <v>388</v>
      </c>
      <c r="C924" s="380"/>
      <c r="D924" s="380" t="s">
        <v>21</v>
      </c>
      <c r="E924" s="380">
        <v>1</v>
      </c>
      <c r="F924" s="362">
        <v>750</v>
      </c>
      <c r="G924" s="368" t="s">
        <v>28</v>
      </c>
    </row>
    <row r="925" spans="1:7" ht="12.75" customHeight="1" x14ac:dyDescent="0.3">
      <c r="A925" s="368">
        <v>3</v>
      </c>
      <c r="B925" s="397" t="s">
        <v>14</v>
      </c>
      <c r="C925" s="397">
        <v>91</v>
      </c>
      <c r="D925" s="380" t="s">
        <v>15</v>
      </c>
      <c r="E925" s="380">
        <v>1</v>
      </c>
      <c r="F925" s="362">
        <v>1550.96</v>
      </c>
      <c r="G925" s="380" t="s">
        <v>215</v>
      </c>
    </row>
    <row r="926" spans="1:7" ht="12.75" customHeight="1" x14ac:dyDescent="0.3">
      <c r="A926" s="368">
        <v>4</v>
      </c>
      <c r="B926" s="397" t="s">
        <v>266</v>
      </c>
      <c r="C926" s="397"/>
      <c r="D926" s="380" t="s">
        <v>267</v>
      </c>
      <c r="E926" s="380">
        <v>1</v>
      </c>
      <c r="F926" s="362">
        <v>4179</v>
      </c>
      <c r="G926" s="380" t="s">
        <v>240</v>
      </c>
    </row>
    <row r="927" spans="1:7" ht="12.75" customHeight="1" x14ac:dyDescent="0.3">
      <c r="A927" s="368">
        <v>5</v>
      </c>
      <c r="B927" s="397" t="s">
        <v>281</v>
      </c>
      <c r="C927" s="397"/>
      <c r="D927" s="380"/>
      <c r="E927" s="380"/>
      <c r="F927" s="362">
        <v>2653.75</v>
      </c>
      <c r="G927" s="380" t="s">
        <v>272</v>
      </c>
    </row>
    <row r="928" spans="1:7" ht="12.75" customHeight="1" x14ac:dyDescent="0.3">
      <c r="A928" s="368">
        <v>6</v>
      </c>
      <c r="B928" s="368" t="s">
        <v>282</v>
      </c>
      <c r="C928" s="368"/>
      <c r="D928" s="368" t="s">
        <v>233</v>
      </c>
      <c r="E928" s="368">
        <v>1</v>
      </c>
      <c r="F928" s="360">
        <v>2716.61</v>
      </c>
      <c r="G928" s="369" t="s">
        <v>272</v>
      </c>
    </row>
    <row r="929" spans="1:7" s="1" customFormat="1" ht="12.75" customHeight="1" x14ac:dyDescent="0.3">
      <c r="A929" s="368">
        <v>7</v>
      </c>
      <c r="B929" s="368" t="s">
        <v>359</v>
      </c>
      <c r="C929" s="368">
        <v>82</v>
      </c>
      <c r="D929" s="368" t="s">
        <v>15</v>
      </c>
      <c r="E929" s="368">
        <v>1</v>
      </c>
      <c r="F929" s="360">
        <v>1199.02</v>
      </c>
      <c r="G929" s="369" t="s">
        <v>272</v>
      </c>
    </row>
    <row r="930" spans="1:7" s="1" customFormat="1" ht="12.75" customHeight="1" x14ac:dyDescent="0.3">
      <c r="A930" s="368">
        <v>8</v>
      </c>
      <c r="B930" s="368" t="s">
        <v>377</v>
      </c>
      <c r="C930" s="368"/>
      <c r="D930" s="368" t="s">
        <v>21</v>
      </c>
      <c r="E930" s="368">
        <v>11</v>
      </c>
      <c r="F930" s="360">
        <v>83842.58</v>
      </c>
      <c r="G930" s="369" t="s">
        <v>368</v>
      </c>
    </row>
    <row r="931" spans="1:7" s="1" customFormat="1" ht="12.75" customHeight="1" x14ac:dyDescent="0.3">
      <c r="A931" s="368">
        <v>9</v>
      </c>
      <c r="B931" s="368" t="s">
        <v>420</v>
      </c>
      <c r="C931" s="368"/>
      <c r="D931" s="368" t="s">
        <v>21</v>
      </c>
      <c r="E931" s="368">
        <v>5</v>
      </c>
      <c r="F931" s="360">
        <v>37754.959999999999</v>
      </c>
      <c r="G931" s="369" t="s">
        <v>384</v>
      </c>
    </row>
    <row r="932" spans="1:7" ht="12.75" customHeight="1" x14ac:dyDescent="0.3">
      <c r="A932" s="368">
        <v>10</v>
      </c>
      <c r="B932" s="368" t="s">
        <v>443</v>
      </c>
      <c r="C932" s="368">
        <v>46</v>
      </c>
      <c r="D932" s="368" t="s">
        <v>15</v>
      </c>
      <c r="E932" s="368">
        <v>1.5</v>
      </c>
      <c r="F932" s="360">
        <v>2071.11</v>
      </c>
      <c r="G932" s="369" t="s">
        <v>384</v>
      </c>
    </row>
    <row r="933" spans="1:7" s="1" customFormat="1" ht="12.75" customHeight="1" x14ac:dyDescent="0.3">
      <c r="A933" s="368">
        <v>11</v>
      </c>
      <c r="B933" s="368" t="s">
        <v>498</v>
      </c>
      <c r="C933" s="368" t="s">
        <v>499</v>
      </c>
      <c r="D933" s="368" t="s">
        <v>15</v>
      </c>
      <c r="E933" s="368">
        <v>2</v>
      </c>
      <c r="F933" s="360">
        <v>2513.75</v>
      </c>
      <c r="G933" s="369" t="s">
        <v>458</v>
      </c>
    </row>
    <row r="934" spans="1:7" s="1" customFormat="1" ht="12.75" customHeight="1" x14ac:dyDescent="0.3">
      <c r="A934" s="368">
        <v>12</v>
      </c>
      <c r="B934" s="368" t="s">
        <v>275</v>
      </c>
      <c r="C934" s="380"/>
      <c r="D934" s="380"/>
      <c r="E934" s="508">
        <v>3</v>
      </c>
      <c r="F934" s="362">
        <v>15000</v>
      </c>
      <c r="G934" s="409" t="s">
        <v>368</v>
      </c>
    </row>
    <row r="935" spans="1:7" ht="12.75" customHeight="1" x14ac:dyDescent="0.3">
      <c r="A935" s="368">
        <v>13</v>
      </c>
      <c r="B935" s="368" t="s">
        <v>608</v>
      </c>
      <c r="C935" s="380"/>
      <c r="D935" s="380" t="s">
        <v>21</v>
      </c>
      <c r="E935" s="508">
        <v>1</v>
      </c>
      <c r="F935" s="362">
        <v>30000</v>
      </c>
      <c r="G935" s="409" t="s">
        <v>458</v>
      </c>
    </row>
    <row r="936" spans="1:7" ht="12.75" customHeight="1" x14ac:dyDescent="0.3">
      <c r="A936" s="368">
        <v>14</v>
      </c>
      <c r="B936" s="390" t="s">
        <v>550</v>
      </c>
      <c r="C936" s="380"/>
      <c r="D936" s="380"/>
      <c r="E936" s="517"/>
      <c r="F936" s="362">
        <v>13089</v>
      </c>
      <c r="G936" s="409"/>
    </row>
    <row r="937" spans="1:7" ht="12.75" customHeight="1" x14ac:dyDescent="0.3">
      <c r="A937" s="380"/>
      <c r="B937" s="393" t="s">
        <v>24</v>
      </c>
      <c r="C937" s="393"/>
      <c r="D937" s="380"/>
      <c r="E937" s="380"/>
      <c r="F937" s="394">
        <f>SUM(F923:F936)</f>
        <v>197865.22</v>
      </c>
      <c r="G937" s="380"/>
    </row>
    <row r="938" spans="1:7" s="1" customFormat="1" ht="12.75" customHeight="1" x14ac:dyDescent="0.3">
      <c r="A938" s="407"/>
      <c r="B938" s="619" t="s">
        <v>610</v>
      </c>
      <c r="C938" s="619"/>
      <c r="D938" s="619"/>
      <c r="E938" s="619"/>
      <c r="F938" s="619"/>
      <c r="G938" s="548">
        <v>22850.95</v>
      </c>
    </row>
    <row r="939" spans="1:7" s="1" customFormat="1" ht="12.75" customHeight="1" x14ac:dyDescent="0.3">
      <c r="A939" s="407"/>
      <c r="B939" s="549"/>
      <c r="C939" s="549"/>
      <c r="D939" s="620" t="s">
        <v>611</v>
      </c>
      <c r="E939" s="620"/>
      <c r="F939" s="620"/>
      <c r="G939" s="548">
        <v>447890.77</v>
      </c>
    </row>
    <row r="940" spans="1:7" s="1" customFormat="1" ht="12.75" customHeight="1" x14ac:dyDescent="0.3">
      <c r="A940" s="407"/>
      <c r="B940" s="549"/>
      <c r="C940" s="620" t="s">
        <v>612</v>
      </c>
      <c r="D940" s="620"/>
      <c r="E940" s="620"/>
      <c r="F940" s="620"/>
      <c r="G940" s="548">
        <f>F937</f>
        <v>197865.22</v>
      </c>
    </row>
    <row r="941" spans="1:7" s="1" customFormat="1" ht="12.75" customHeight="1" x14ac:dyDescent="0.3">
      <c r="A941" s="407"/>
      <c r="B941" s="549"/>
      <c r="C941" s="549"/>
      <c r="D941" s="620" t="s">
        <v>609</v>
      </c>
      <c r="E941" s="620"/>
      <c r="F941" s="620"/>
      <c r="G941" s="548">
        <v>67484.789999999994</v>
      </c>
    </row>
    <row r="942" spans="1:7" s="1" customFormat="1" ht="12.75" customHeight="1" x14ac:dyDescent="0.3">
      <c r="A942" s="407"/>
      <c r="B942" s="620" t="s">
        <v>613</v>
      </c>
      <c r="C942" s="620"/>
      <c r="D942" s="620"/>
      <c r="E942" s="620"/>
      <c r="F942" s="620"/>
      <c r="G942" s="548">
        <f>G938+G939-G940-G941</f>
        <v>205391.71000000002</v>
      </c>
    </row>
    <row r="943" spans="1:7" s="1" customFormat="1" ht="12.75" customHeight="1" x14ac:dyDescent="0.3">
      <c r="A943" s="407"/>
      <c r="B943" s="443"/>
      <c r="C943" s="443"/>
      <c r="D943" s="407"/>
      <c r="E943" s="407"/>
      <c r="F943" s="534"/>
      <c r="G943" s="544"/>
    </row>
    <row r="944" spans="1:7" s="1" customFormat="1" ht="12.75" customHeight="1" x14ac:dyDescent="0.3">
      <c r="A944" s="407"/>
      <c r="B944" s="443"/>
      <c r="C944" s="443"/>
      <c r="D944" s="407"/>
      <c r="E944" s="407"/>
      <c r="F944" s="534"/>
      <c r="G944" s="544"/>
    </row>
    <row r="945" spans="1:7" ht="12.75" customHeight="1" x14ac:dyDescent="0.3">
      <c r="A945" s="407"/>
      <c r="B945" s="443"/>
      <c r="C945" s="443"/>
      <c r="D945" s="407"/>
      <c r="E945" s="407"/>
      <c r="F945" s="534"/>
      <c r="G945" s="544"/>
    </row>
    <row r="946" spans="1:7" s="1" customFormat="1" ht="12.75" customHeight="1" x14ac:dyDescent="0.3">
      <c r="A946" s="407"/>
      <c r="B946" s="443"/>
      <c r="C946" s="443"/>
      <c r="D946" s="407"/>
      <c r="E946" s="407"/>
      <c r="F946" s="534"/>
      <c r="G946" s="544"/>
    </row>
    <row r="947" spans="1:7" s="1" customFormat="1" ht="12.75" customHeight="1" x14ac:dyDescent="0.3">
      <c r="A947" s="407"/>
      <c r="B947" s="443"/>
      <c r="C947" s="443"/>
      <c r="D947" s="407"/>
      <c r="E947" s="407"/>
      <c r="F947" s="534"/>
      <c r="G947" s="544"/>
    </row>
    <row r="948" spans="1:7" s="1" customFormat="1" ht="12.75" customHeight="1" x14ac:dyDescent="0.3">
      <c r="A948" s="407"/>
      <c r="B948" s="443"/>
      <c r="C948" s="443"/>
      <c r="D948" s="407"/>
      <c r="E948" s="407"/>
      <c r="F948" s="534"/>
      <c r="G948" s="544"/>
    </row>
    <row r="949" spans="1:7" s="1" customFormat="1" ht="12.75" customHeight="1" x14ac:dyDescent="0.3">
      <c r="A949" s="407"/>
      <c r="B949" s="443"/>
      <c r="C949" s="443"/>
      <c r="D949" s="407"/>
      <c r="E949" s="407"/>
      <c r="F949" s="534"/>
      <c r="G949" s="544"/>
    </row>
    <row r="950" spans="1:7" s="1" customFormat="1" ht="12.75" customHeight="1" x14ac:dyDescent="0.3">
      <c r="A950" s="407"/>
      <c r="B950" s="443"/>
      <c r="C950" s="443"/>
      <c r="D950" s="407"/>
      <c r="E950" s="407"/>
      <c r="F950" s="534"/>
      <c r="G950" s="544"/>
    </row>
    <row r="951" spans="1:7" s="1" customFormat="1" ht="12.75" customHeight="1" x14ac:dyDescent="0.3">
      <c r="A951" s="407"/>
      <c r="B951" s="443"/>
      <c r="C951" s="443"/>
      <c r="D951" s="407"/>
      <c r="E951" s="407"/>
      <c r="F951" s="534"/>
      <c r="G951" s="544"/>
    </row>
    <row r="952" spans="1:7" s="1" customFormat="1" ht="12.75" customHeight="1" x14ac:dyDescent="0.3">
      <c r="A952" s="407"/>
      <c r="B952" s="443"/>
      <c r="C952" s="443"/>
      <c r="D952" s="407"/>
      <c r="E952" s="407"/>
      <c r="F952" s="534"/>
      <c r="G952" s="544"/>
    </row>
    <row r="953" spans="1:7" s="1" customFormat="1" ht="12.75" customHeight="1" x14ac:dyDescent="0.3">
      <c r="A953" s="407"/>
      <c r="B953" s="443"/>
      <c r="C953" s="443"/>
      <c r="D953" s="407"/>
      <c r="E953" s="407"/>
      <c r="F953" s="534"/>
      <c r="G953" s="544"/>
    </row>
    <row r="954" spans="1:7" s="1" customFormat="1" ht="12.75" customHeight="1" x14ac:dyDescent="0.3">
      <c r="A954" s="407"/>
      <c r="B954" s="443"/>
      <c r="C954" s="443"/>
      <c r="D954" s="407"/>
      <c r="E954" s="407"/>
      <c r="F954" s="534"/>
      <c r="G954" s="544"/>
    </row>
    <row r="955" spans="1:7" s="1" customFormat="1" ht="12.75" customHeight="1" x14ac:dyDescent="0.3">
      <c r="A955" s="407"/>
      <c r="B955" s="443"/>
      <c r="C955" s="443"/>
      <c r="D955" s="407"/>
      <c r="E955" s="407"/>
      <c r="F955" s="534"/>
      <c r="G955" s="544"/>
    </row>
    <row r="956" spans="1:7" s="1" customFormat="1" ht="12.75" customHeight="1" x14ac:dyDescent="0.3">
      <c r="A956" s="407"/>
      <c r="B956" s="443"/>
      <c r="C956" s="443"/>
      <c r="D956" s="407"/>
      <c r="E956" s="407"/>
      <c r="F956" s="534"/>
      <c r="G956" s="544"/>
    </row>
    <row r="957" spans="1:7" ht="12.75" customHeight="1" x14ac:dyDescent="0.3">
      <c r="A957" s="618" t="s">
        <v>614</v>
      </c>
      <c r="B957" s="618"/>
      <c r="C957" s="618"/>
      <c r="D957" s="618"/>
      <c r="E957" s="618"/>
      <c r="F957" s="618"/>
      <c r="G957" s="618"/>
    </row>
    <row r="958" spans="1:7" ht="12.75" customHeight="1" x14ac:dyDescent="0.3">
      <c r="A958" s="617" t="s">
        <v>58</v>
      </c>
      <c r="B958" s="617"/>
      <c r="C958" s="617"/>
      <c r="D958" s="617"/>
      <c r="E958" s="617"/>
      <c r="F958" s="617"/>
      <c r="G958" s="617"/>
    </row>
    <row r="959" spans="1:7" ht="12.75" customHeight="1" x14ac:dyDescent="0.3">
      <c r="A959" s="635" t="s">
        <v>54</v>
      </c>
      <c r="B959" s="636"/>
      <c r="C959" s="636"/>
      <c r="D959" s="636"/>
      <c r="E959" s="636"/>
      <c r="F959" s="636"/>
      <c r="G959" s="637"/>
    </row>
    <row r="960" spans="1:7" ht="12.75" customHeight="1" x14ac:dyDescent="0.3">
      <c r="A960" s="380">
        <v>1</v>
      </c>
      <c r="B960" s="380" t="s">
        <v>74</v>
      </c>
      <c r="C960" s="380"/>
      <c r="D960" s="380" t="s">
        <v>607</v>
      </c>
      <c r="E960" s="380">
        <v>0.81599999999999995</v>
      </c>
      <c r="F960" s="436">
        <v>411.83</v>
      </c>
      <c r="G960" s="380" t="s">
        <v>17</v>
      </c>
    </row>
    <row r="961" spans="1:7" ht="12.75" customHeight="1" x14ac:dyDescent="0.3">
      <c r="A961" s="380">
        <v>2</v>
      </c>
      <c r="B961" s="380" t="s">
        <v>20</v>
      </c>
      <c r="C961" s="380">
        <v>16</v>
      </c>
      <c r="D961" s="380" t="s">
        <v>21</v>
      </c>
      <c r="E961" s="380">
        <v>1</v>
      </c>
      <c r="F961" s="436">
        <v>544.48</v>
      </c>
      <c r="G961" s="436" t="s">
        <v>19</v>
      </c>
    </row>
    <row r="962" spans="1:7" ht="12.75" customHeight="1" x14ac:dyDescent="0.3">
      <c r="A962" s="380">
        <v>3</v>
      </c>
      <c r="B962" s="397" t="s">
        <v>178</v>
      </c>
      <c r="C962" s="397"/>
      <c r="D962" s="380" t="s">
        <v>79</v>
      </c>
      <c r="E962" s="380">
        <v>1</v>
      </c>
      <c r="F962" s="380">
        <v>13304.76</v>
      </c>
      <c r="G962" s="380" t="s">
        <v>19</v>
      </c>
    </row>
    <row r="963" spans="1:7" ht="12.75" customHeight="1" x14ac:dyDescent="0.3">
      <c r="A963" s="380">
        <v>4</v>
      </c>
      <c r="B963" s="380" t="s">
        <v>188</v>
      </c>
      <c r="C963" s="380"/>
      <c r="D963" s="380" t="s">
        <v>146</v>
      </c>
      <c r="E963" s="491" t="s">
        <v>189</v>
      </c>
      <c r="F963" s="436">
        <v>13045.21</v>
      </c>
      <c r="G963" s="436" t="s">
        <v>22</v>
      </c>
    </row>
    <row r="964" spans="1:7" ht="12.75" customHeight="1" x14ac:dyDescent="0.3">
      <c r="A964" s="380">
        <v>5</v>
      </c>
      <c r="B964" s="380" t="s">
        <v>14</v>
      </c>
      <c r="C964" s="380">
        <v>30</v>
      </c>
      <c r="D964" s="380" t="s">
        <v>15</v>
      </c>
      <c r="E964" s="517">
        <v>1</v>
      </c>
      <c r="F964" s="436">
        <v>1550.96</v>
      </c>
      <c r="G964" s="409" t="s">
        <v>240</v>
      </c>
    </row>
    <row r="965" spans="1:7" ht="12.75" customHeight="1" x14ac:dyDescent="0.3">
      <c r="A965" s="380">
        <v>6</v>
      </c>
      <c r="B965" s="380" t="s">
        <v>204</v>
      </c>
      <c r="C965" s="380"/>
      <c r="D965" s="380" t="s">
        <v>18</v>
      </c>
      <c r="E965" s="380">
        <v>9.1999999999999993</v>
      </c>
      <c r="F965" s="436">
        <v>11327.96</v>
      </c>
      <c r="G965" s="369" t="s">
        <v>272</v>
      </c>
    </row>
    <row r="966" spans="1:7" s="1" customFormat="1" ht="12.75" customHeight="1" x14ac:dyDescent="0.3">
      <c r="A966" s="380">
        <v>7</v>
      </c>
      <c r="B966" s="380" t="s">
        <v>378</v>
      </c>
      <c r="C966" s="380"/>
      <c r="D966" s="380" t="s">
        <v>21</v>
      </c>
      <c r="E966" s="380">
        <v>3</v>
      </c>
      <c r="F966" s="436">
        <v>28805.38</v>
      </c>
      <c r="G966" s="409" t="s">
        <v>368</v>
      </c>
    </row>
    <row r="967" spans="1:7" s="1" customFormat="1" ht="12.75" customHeight="1" x14ac:dyDescent="0.3">
      <c r="A967" s="380">
        <v>8</v>
      </c>
      <c r="B967" s="380" t="s">
        <v>359</v>
      </c>
      <c r="C967" s="380">
        <v>67</v>
      </c>
      <c r="D967" s="380" t="s">
        <v>15</v>
      </c>
      <c r="E967" s="517">
        <v>1</v>
      </c>
      <c r="F967" s="436">
        <v>846.7</v>
      </c>
      <c r="G967" s="409" t="s">
        <v>368</v>
      </c>
    </row>
    <row r="968" spans="1:7" s="1" customFormat="1" ht="12.75" customHeight="1" x14ac:dyDescent="0.3">
      <c r="A968" s="380">
        <v>9</v>
      </c>
      <c r="B968" s="368" t="s">
        <v>275</v>
      </c>
      <c r="C968" s="380"/>
      <c r="D968" s="380" t="s">
        <v>21</v>
      </c>
      <c r="E968" s="517">
        <v>2</v>
      </c>
      <c r="F968" s="436">
        <v>10000</v>
      </c>
      <c r="G968" s="409" t="s">
        <v>368</v>
      </c>
    </row>
    <row r="969" spans="1:7" ht="12.75" customHeight="1" x14ac:dyDescent="0.3">
      <c r="A969" s="380">
        <v>10</v>
      </c>
      <c r="B969" s="380" t="s">
        <v>196</v>
      </c>
      <c r="C969" s="380"/>
      <c r="D969" s="380" t="s">
        <v>4</v>
      </c>
      <c r="E969" s="380">
        <v>12</v>
      </c>
      <c r="F969" s="436">
        <v>24000</v>
      </c>
      <c r="G969" s="442" t="s">
        <v>579</v>
      </c>
    </row>
    <row r="970" spans="1:7" s="1" customFormat="1" ht="12.75" customHeight="1" x14ac:dyDescent="0.3">
      <c r="A970" s="380">
        <v>11</v>
      </c>
      <c r="B970" s="417" t="s">
        <v>580</v>
      </c>
      <c r="C970" s="380"/>
      <c r="D970" s="380"/>
      <c r="E970" s="517"/>
      <c r="F970" s="436">
        <v>150000</v>
      </c>
      <c r="G970" s="409" t="s">
        <v>500</v>
      </c>
    </row>
    <row r="971" spans="1:7" ht="12.75" customHeight="1" x14ac:dyDescent="0.3">
      <c r="A971" s="380">
        <v>12</v>
      </c>
      <c r="B971" s="390" t="s">
        <v>550</v>
      </c>
      <c r="C971" s="380"/>
      <c r="D971" s="380"/>
      <c r="E971" s="380"/>
      <c r="F971" s="557">
        <v>22050</v>
      </c>
      <c r="G971" s="369"/>
    </row>
    <row r="972" spans="1:7" ht="12.75" customHeight="1" x14ac:dyDescent="0.3">
      <c r="A972" s="380"/>
      <c r="B972" s="393" t="s">
        <v>24</v>
      </c>
      <c r="C972" s="393"/>
      <c r="D972" s="380"/>
      <c r="E972" s="380"/>
      <c r="F972" s="428">
        <f>SUM(F960:F971)</f>
        <v>275887.28000000003</v>
      </c>
      <c r="G972" s="436"/>
    </row>
    <row r="973" spans="1:7" ht="12.75" customHeight="1" x14ac:dyDescent="0.3">
      <c r="A973" s="380"/>
      <c r="B973" s="619" t="s">
        <v>610</v>
      </c>
      <c r="C973" s="619"/>
      <c r="D973" s="619"/>
      <c r="E973" s="619"/>
      <c r="F973" s="619"/>
      <c r="G973" s="548">
        <v>149265.44</v>
      </c>
    </row>
    <row r="974" spans="1:7" s="1" customFormat="1" ht="12.75" customHeight="1" x14ac:dyDescent="0.3">
      <c r="A974" s="407"/>
      <c r="B974" s="549"/>
      <c r="C974" s="549"/>
      <c r="D974" s="620" t="s">
        <v>611</v>
      </c>
      <c r="E974" s="620"/>
      <c r="F974" s="620"/>
      <c r="G974" s="548">
        <v>288953.23</v>
      </c>
    </row>
    <row r="975" spans="1:7" s="1" customFormat="1" ht="12.75" customHeight="1" x14ac:dyDescent="0.3">
      <c r="A975" s="407"/>
      <c r="B975" s="549"/>
      <c r="C975" s="620" t="s">
        <v>612</v>
      </c>
      <c r="D975" s="620"/>
      <c r="E975" s="620"/>
      <c r="F975" s="620"/>
      <c r="G975" s="548">
        <f>F972</f>
        <v>275887.28000000003</v>
      </c>
    </row>
    <row r="976" spans="1:7" s="1" customFormat="1" ht="12.75" customHeight="1" x14ac:dyDescent="0.3">
      <c r="A976" s="407"/>
      <c r="B976" s="549"/>
      <c r="C976" s="549"/>
      <c r="D976" s="620" t="s">
        <v>609</v>
      </c>
      <c r="E976" s="620"/>
      <c r="F976" s="620"/>
      <c r="G976" s="548">
        <v>41608.43</v>
      </c>
    </row>
    <row r="977" spans="1:7" s="1" customFormat="1" ht="12.75" customHeight="1" x14ac:dyDescent="0.3">
      <c r="A977" s="407"/>
      <c r="B977" s="620" t="s">
        <v>613</v>
      </c>
      <c r="C977" s="620"/>
      <c r="D977" s="620"/>
      <c r="E977" s="620"/>
      <c r="F977" s="620"/>
      <c r="G977" s="548">
        <f>G973+G974-G975-G976</f>
        <v>120722.95999999996</v>
      </c>
    </row>
    <row r="978" spans="1:7" s="1" customFormat="1" ht="12.75" customHeight="1" x14ac:dyDescent="0.3">
      <c r="A978" s="407"/>
      <c r="B978" s="407"/>
      <c r="C978" s="407"/>
      <c r="D978" s="407"/>
      <c r="E978" s="407"/>
      <c r="F978" s="407"/>
      <c r="G978" s="408"/>
    </row>
    <row r="979" spans="1:7" s="1" customFormat="1" ht="12.75" customHeight="1" x14ac:dyDescent="0.3">
      <c r="A979" s="407"/>
      <c r="B979" s="407"/>
      <c r="C979" s="407"/>
      <c r="D979" s="407"/>
      <c r="E979" s="407"/>
      <c r="F979" s="407"/>
      <c r="G979" s="408"/>
    </row>
    <row r="980" spans="1:7" s="1" customFormat="1" ht="12.75" customHeight="1" x14ac:dyDescent="0.3">
      <c r="A980" s="407"/>
      <c r="B980" s="407"/>
      <c r="C980" s="407"/>
      <c r="D980" s="407"/>
      <c r="E980" s="407"/>
      <c r="F980" s="407"/>
      <c r="G980" s="408"/>
    </row>
    <row r="981" spans="1:7" s="1" customFormat="1" ht="12.75" customHeight="1" x14ac:dyDescent="0.3">
      <c r="A981" s="407"/>
      <c r="B981" s="407"/>
      <c r="C981" s="407"/>
      <c r="D981" s="407"/>
      <c r="E981" s="407"/>
      <c r="F981" s="407"/>
      <c r="G981" s="408"/>
    </row>
    <row r="982" spans="1:7" s="1" customFormat="1" ht="12.75" customHeight="1" x14ac:dyDescent="0.3">
      <c r="A982" s="407"/>
      <c r="B982" s="407"/>
      <c r="C982" s="407"/>
      <c r="D982" s="407"/>
      <c r="E982" s="407"/>
      <c r="F982" s="407"/>
      <c r="G982" s="408"/>
    </row>
    <row r="983" spans="1:7" s="1" customFormat="1" ht="12.75" customHeight="1" x14ac:dyDescent="0.3">
      <c r="A983" s="407"/>
      <c r="B983" s="407"/>
      <c r="C983" s="407"/>
      <c r="D983" s="407"/>
      <c r="E983" s="407"/>
      <c r="F983" s="407"/>
      <c r="G983" s="408"/>
    </row>
    <row r="984" spans="1:7" s="1" customFormat="1" ht="12.75" customHeight="1" x14ac:dyDescent="0.3">
      <c r="A984" s="407"/>
      <c r="B984" s="407"/>
      <c r="C984" s="407"/>
      <c r="D984" s="407"/>
      <c r="E984" s="407"/>
      <c r="F984" s="407"/>
      <c r="G984" s="408"/>
    </row>
    <row r="985" spans="1:7" s="1" customFormat="1" ht="12.75" customHeight="1" x14ac:dyDescent="0.3">
      <c r="A985" s="407"/>
      <c r="B985" s="407"/>
      <c r="C985" s="407"/>
      <c r="D985" s="407"/>
      <c r="E985" s="407"/>
      <c r="F985" s="407"/>
      <c r="G985" s="408"/>
    </row>
    <row r="986" spans="1:7" s="1" customFormat="1" ht="12.75" customHeight="1" x14ac:dyDescent="0.3">
      <c r="A986" s="407"/>
      <c r="B986" s="407"/>
      <c r="C986" s="407"/>
      <c r="D986" s="407"/>
      <c r="E986" s="407"/>
      <c r="F986" s="407"/>
      <c r="G986" s="408"/>
    </row>
    <row r="987" spans="1:7" s="1" customFormat="1" ht="12.75" customHeight="1" x14ac:dyDescent="0.3">
      <c r="A987" s="407"/>
      <c r="B987" s="407"/>
      <c r="C987" s="407"/>
      <c r="D987" s="407"/>
      <c r="E987" s="407"/>
      <c r="F987" s="407"/>
      <c r="G987" s="408"/>
    </row>
    <row r="988" spans="1:7" s="1" customFormat="1" ht="12.75" customHeight="1" x14ac:dyDescent="0.3">
      <c r="A988" s="407"/>
      <c r="B988" s="407"/>
      <c r="C988" s="407"/>
      <c r="D988" s="407"/>
      <c r="E988" s="407"/>
      <c r="F988" s="407"/>
      <c r="G988" s="408"/>
    </row>
    <row r="989" spans="1:7" s="1" customFormat="1" ht="12.75" customHeight="1" x14ac:dyDescent="0.3">
      <c r="A989" s="407"/>
      <c r="B989" s="407"/>
      <c r="C989" s="407"/>
      <c r="D989" s="407"/>
      <c r="E989" s="407"/>
      <c r="F989" s="407"/>
      <c r="G989" s="408"/>
    </row>
    <row r="990" spans="1:7" s="1" customFormat="1" ht="12.75" customHeight="1" x14ac:dyDescent="0.3">
      <c r="A990" s="407"/>
      <c r="B990" s="407"/>
      <c r="C990" s="407"/>
      <c r="D990" s="407"/>
      <c r="E990" s="407"/>
      <c r="F990" s="407"/>
      <c r="G990" s="408"/>
    </row>
    <row r="991" spans="1:7" s="1" customFormat="1" ht="12.75" customHeight="1" x14ac:dyDescent="0.3">
      <c r="A991" s="407"/>
      <c r="B991" s="407"/>
      <c r="C991" s="407"/>
      <c r="D991" s="407"/>
      <c r="E991" s="407"/>
      <c r="F991" s="407"/>
      <c r="G991" s="408"/>
    </row>
    <row r="992" spans="1:7" s="1" customFormat="1" ht="12.75" customHeight="1" x14ac:dyDescent="0.3">
      <c r="A992" s="407"/>
      <c r="B992" s="407"/>
      <c r="C992" s="407"/>
      <c r="D992" s="407"/>
      <c r="E992" s="407"/>
      <c r="F992" s="407"/>
      <c r="G992" s="408"/>
    </row>
    <row r="993" spans="1:7" s="1" customFormat="1" ht="12.75" customHeight="1" x14ac:dyDescent="0.3">
      <c r="A993" s="407"/>
      <c r="B993" s="407"/>
      <c r="C993" s="407"/>
      <c r="D993" s="407"/>
      <c r="E993" s="407"/>
      <c r="F993" s="407"/>
      <c r="G993" s="408"/>
    </row>
    <row r="994" spans="1:7" ht="12.75" customHeight="1" x14ac:dyDescent="0.3">
      <c r="A994" s="618" t="s">
        <v>614</v>
      </c>
      <c r="B994" s="618"/>
      <c r="C994" s="618"/>
      <c r="D994" s="618"/>
      <c r="E994" s="618"/>
      <c r="F994" s="618"/>
      <c r="G994" s="618"/>
    </row>
    <row r="995" spans="1:7" ht="12.75" customHeight="1" x14ac:dyDescent="0.3">
      <c r="A995" s="617" t="s">
        <v>58</v>
      </c>
      <c r="B995" s="617"/>
      <c r="C995" s="617"/>
      <c r="D995" s="617"/>
      <c r="E995" s="617"/>
      <c r="F995" s="617"/>
      <c r="G995" s="617"/>
    </row>
    <row r="996" spans="1:7" ht="12.75" customHeight="1" x14ac:dyDescent="0.3">
      <c r="A996" s="633" t="s">
        <v>55</v>
      </c>
      <c r="B996" s="610"/>
      <c r="C996" s="610"/>
      <c r="D996" s="610"/>
      <c r="E996" s="610"/>
      <c r="F996" s="611"/>
      <c r="G996" s="554"/>
    </row>
    <row r="997" spans="1:7" ht="12.75" customHeight="1" x14ac:dyDescent="0.3">
      <c r="A997" s="380">
        <v>1</v>
      </c>
      <c r="B997" s="380" t="s">
        <v>14</v>
      </c>
      <c r="C997" s="380">
        <v>17</v>
      </c>
      <c r="D997" s="380" t="s">
        <v>15</v>
      </c>
      <c r="E997" s="380">
        <v>1.1000000000000001</v>
      </c>
      <c r="F997" s="362">
        <v>1026.75</v>
      </c>
      <c r="G997" s="436" t="s">
        <v>16</v>
      </c>
    </row>
    <row r="998" spans="1:7" ht="12.75" customHeight="1" x14ac:dyDescent="0.3">
      <c r="A998" s="409">
        <v>2</v>
      </c>
      <c r="B998" s="397" t="s">
        <v>153</v>
      </c>
      <c r="C998" s="397"/>
      <c r="D998" s="380" t="s">
        <v>15</v>
      </c>
      <c r="E998" s="380">
        <v>9</v>
      </c>
      <c r="F998" s="362">
        <v>9482.14</v>
      </c>
      <c r="G998" s="436" t="s">
        <v>16</v>
      </c>
    </row>
    <row r="999" spans="1:7" ht="12.75" customHeight="1" x14ac:dyDescent="0.3">
      <c r="A999" s="380">
        <v>3</v>
      </c>
      <c r="B999" s="380" t="s">
        <v>177</v>
      </c>
      <c r="C999" s="380"/>
      <c r="D999" s="380" t="s">
        <v>121</v>
      </c>
      <c r="E999" s="491" t="s">
        <v>176</v>
      </c>
      <c r="F999" s="362">
        <v>857.09</v>
      </c>
      <c r="G999" s="380" t="s">
        <v>19</v>
      </c>
    </row>
    <row r="1000" spans="1:7" ht="12.75" customHeight="1" x14ac:dyDescent="0.3">
      <c r="A1000" s="380">
        <v>4</v>
      </c>
      <c r="B1000" s="397" t="s">
        <v>128</v>
      </c>
      <c r="C1000" s="397"/>
      <c r="D1000" s="380" t="s">
        <v>81</v>
      </c>
      <c r="E1000" s="380">
        <v>1</v>
      </c>
      <c r="F1000" s="362">
        <v>198067.92</v>
      </c>
      <c r="G1000" s="436" t="s">
        <v>19</v>
      </c>
    </row>
    <row r="1001" spans="1:7" s="1" customFormat="1" ht="12.75" customHeight="1" x14ac:dyDescent="0.3">
      <c r="A1001" s="380">
        <v>5</v>
      </c>
      <c r="B1001" s="368" t="s">
        <v>287</v>
      </c>
      <c r="C1001" s="380"/>
      <c r="D1001" s="380" t="s">
        <v>21</v>
      </c>
      <c r="E1001" s="380">
        <v>7</v>
      </c>
      <c r="F1001" s="362">
        <v>2116.2399999999998</v>
      </c>
      <c r="G1001" s="436" t="s">
        <v>272</v>
      </c>
    </row>
    <row r="1002" spans="1:7" s="1" customFormat="1" ht="12.75" customHeight="1" x14ac:dyDescent="0.3">
      <c r="A1002" s="380">
        <v>6</v>
      </c>
      <c r="B1002" s="368" t="s">
        <v>359</v>
      </c>
      <c r="C1002" s="475">
        <v>64</v>
      </c>
      <c r="D1002" s="368" t="s">
        <v>15</v>
      </c>
      <c r="E1002" s="368">
        <v>1</v>
      </c>
      <c r="F1002" s="360">
        <v>1550.96</v>
      </c>
      <c r="G1002" s="369" t="s">
        <v>272</v>
      </c>
    </row>
    <row r="1003" spans="1:7" ht="12.75" customHeight="1" x14ac:dyDescent="0.3">
      <c r="A1003" s="376">
        <v>8</v>
      </c>
      <c r="B1003" s="375" t="s">
        <v>446</v>
      </c>
      <c r="C1003" s="375"/>
      <c r="D1003" s="376" t="s">
        <v>406</v>
      </c>
      <c r="E1003" s="376">
        <v>1</v>
      </c>
      <c r="F1003" s="377">
        <v>22218.06</v>
      </c>
      <c r="G1003" s="505" t="s">
        <v>384</v>
      </c>
    </row>
    <row r="1004" spans="1:7" s="1" customFormat="1" ht="12.75" customHeight="1" x14ac:dyDescent="0.3">
      <c r="A1004" s="368"/>
      <c r="B1004" s="366" t="s">
        <v>447</v>
      </c>
      <c r="C1004" s="366"/>
      <c r="D1004" s="368"/>
      <c r="E1004" s="368"/>
      <c r="F1004" s="360"/>
      <c r="G1004" s="369"/>
    </row>
    <row r="1005" spans="1:7" s="1" customFormat="1" ht="12.75" customHeight="1" x14ac:dyDescent="0.3">
      <c r="A1005" s="409">
        <v>9</v>
      </c>
      <c r="B1005" s="368" t="s">
        <v>465</v>
      </c>
      <c r="C1005" s="368"/>
      <c r="D1005" s="368" t="s">
        <v>21</v>
      </c>
      <c r="E1005" s="368">
        <v>2</v>
      </c>
      <c r="F1005" s="360">
        <v>21228.21</v>
      </c>
      <c r="G1005" s="369" t="s">
        <v>458</v>
      </c>
    </row>
    <row r="1006" spans="1:7" s="1" customFormat="1" ht="12.75" customHeight="1" x14ac:dyDescent="0.3">
      <c r="A1006" s="409">
        <v>10</v>
      </c>
      <c r="B1006" s="368" t="s">
        <v>506</v>
      </c>
      <c r="C1006" s="368"/>
      <c r="D1006" s="368" t="s">
        <v>15</v>
      </c>
      <c r="E1006" s="368">
        <v>33.799999999999997</v>
      </c>
      <c r="F1006" s="360">
        <v>20502.05</v>
      </c>
      <c r="G1006" s="369" t="s">
        <v>500</v>
      </c>
    </row>
    <row r="1007" spans="1:7" ht="12.75" customHeight="1" x14ac:dyDescent="0.3">
      <c r="A1007" s="409">
        <v>11</v>
      </c>
      <c r="B1007" s="390" t="s">
        <v>550</v>
      </c>
      <c r="C1007" s="368"/>
      <c r="D1007" s="368"/>
      <c r="E1007" s="368"/>
      <c r="F1007" s="557">
        <v>6637</v>
      </c>
      <c r="G1007" s="369"/>
    </row>
    <row r="1008" spans="1:7" s="1" customFormat="1" ht="12.75" customHeight="1" x14ac:dyDescent="0.3">
      <c r="A1008" s="380"/>
      <c r="B1008" s="393" t="s">
        <v>24</v>
      </c>
      <c r="C1008" s="380"/>
      <c r="D1008" s="380"/>
      <c r="E1008" s="380"/>
      <c r="F1008" s="394">
        <f>SUM(F997:F1007)</f>
        <v>283686.42</v>
      </c>
      <c r="G1008" s="436"/>
    </row>
    <row r="1009" spans="1:7" s="1" customFormat="1" ht="12.75" customHeight="1" x14ac:dyDescent="0.3">
      <c r="A1009" s="407"/>
      <c r="B1009" s="619" t="s">
        <v>610</v>
      </c>
      <c r="C1009" s="619"/>
      <c r="D1009" s="619"/>
      <c r="E1009" s="619"/>
      <c r="F1009" s="619"/>
      <c r="G1009" s="548">
        <v>-47878.400000000001</v>
      </c>
    </row>
    <row r="1010" spans="1:7" s="1" customFormat="1" ht="12.75" customHeight="1" x14ac:dyDescent="0.3">
      <c r="A1010" s="407"/>
      <c r="B1010" s="549"/>
      <c r="C1010" s="549"/>
      <c r="D1010" s="620" t="s">
        <v>611</v>
      </c>
      <c r="E1010" s="620"/>
      <c r="F1010" s="620"/>
      <c r="G1010" s="548">
        <v>289566.98</v>
      </c>
    </row>
    <row r="1011" spans="1:7" s="1" customFormat="1" ht="12.75" customHeight="1" x14ac:dyDescent="0.3">
      <c r="A1011" s="407"/>
      <c r="B1011" s="549"/>
      <c r="C1011" s="620" t="s">
        <v>612</v>
      </c>
      <c r="D1011" s="620"/>
      <c r="E1011" s="620"/>
      <c r="F1011" s="620"/>
      <c r="G1011" s="548">
        <f>F1008</f>
        <v>283686.42</v>
      </c>
    </row>
    <row r="1012" spans="1:7" s="1" customFormat="1" ht="12.75" customHeight="1" x14ac:dyDescent="0.3">
      <c r="A1012" s="407"/>
      <c r="B1012" s="549"/>
      <c r="C1012" s="549"/>
      <c r="D1012" s="620" t="s">
        <v>609</v>
      </c>
      <c r="E1012" s="620"/>
      <c r="F1012" s="620"/>
      <c r="G1012" s="548">
        <v>31549.3</v>
      </c>
    </row>
    <row r="1013" spans="1:7" s="1" customFormat="1" ht="12.75" customHeight="1" x14ac:dyDescent="0.3">
      <c r="A1013" s="407"/>
      <c r="B1013" s="620" t="s">
        <v>613</v>
      </c>
      <c r="C1013" s="620"/>
      <c r="D1013" s="620"/>
      <c r="E1013" s="620"/>
      <c r="F1013" s="620"/>
      <c r="G1013" s="548">
        <f>G1009+G1010-G1011-G1012</f>
        <v>-73547.14</v>
      </c>
    </row>
    <row r="1014" spans="1:7" s="1" customFormat="1" ht="12.75" customHeight="1" x14ac:dyDescent="0.3">
      <c r="A1014" s="407"/>
      <c r="B1014" s="406"/>
      <c r="C1014" s="407"/>
      <c r="D1014" s="407"/>
      <c r="E1014" s="407"/>
      <c r="F1014" s="534"/>
      <c r="G1014" s="543"/>
    </row>
    <row r="1015" spans="1:7" s="1" customFormat="1" ht="12.75" customHeight="1" x14ac:dyDescent="0.3">
      <c r="A1015" s="407"/>
      <c r="B1015" s="406"/>
      <c r="C1015" s="407"/>
      <c r="D1015" s="407"/>
      <c r="E1015" s="407"/>
      <c r="F1015" s="534"/>
      <c r="G1015" s="543"/>
    </row>
    <row r="1016" spans="1:7" ht="12.75" customHeight="1" x14ac:dyDescent="0.3">
      <c r="A1016" s="407"/>
      <c r="B1016" s="406"/>
      <c r="C1016" s="407"/>
      <c r="D1016" s="407"/>
      <c r="E1016" s="407"/>
      <c r="F1016" s="534"/>
      <c r="G1016" s="543"/>
    </row>
    <row r="1017" spans="1:7" ht="12.75" customHeight="1" x14ac:dyDescent="0.3">
      <c r="A1017" s="407"/>
      <c r="B1017" s="406"/>
      <c r="C1017" s="407"/>
      <c r="D1017" s="407"/>
      <c r="E1017" s="407"/>
      <c r="F1017" s="534"/>
      <c r="G1017" s="543"/>
    </row>
    <row r="1018" spans="1:7" ht="12.75" customHeight="1" x14ac:dyDescent="0.3">
      <c r="A1018" s="407"/>
      <c r="B1018" s="406"/>
      <c r="C1018" s="406"/>
      <c r="D1018" s="407"/>
      <c r="E1018" s="407"/>
      <c r="F1018" s="534"/>
      <c r="G1018" s="408"/>
    </row>
    <row r="1019" spans="1:7" s="1" customFormat="1" ht="12.75" customHeight="1" x14ac:dyDescent="0.3">
      <c r="A1019" s="407"/>
      <c r="B1019" s="406"/>
      <c r="C1019" s="406"/>
      <c r="D1019" s="407"/>
      <c r="E1019" s="407"/>
      <c r="F1019" s="534"/>
      <c r="G1019" s="408"/>
    </row>
    <row r="1020" spans="1:7" s="1" customFormat="1" ht="12.75" customHeight="1" x14ac:dyDescent="0.3">
      <c r="A1020" s="407"/>
      <c r="B1020" s="406"/>
      <c r="C1020" s="406"/>
      <c r="D1020" s="407"/>
      <c r="E1020" s="407"/>
      <c r="F1020" s="534"/>
      <c r="G1020" s="408"/>
    </row>
    <row r="1021" spans="1:7" s="1" customFormat="1" ht="12.75" customHeight="1" x14ac:dyDescent="0.3">
      <c r="A1021" s="407"/>
      <c r="B1021" s="406"/>
      <c r="C1021" s="406"/>
      <c r="D1021" s="407"/>
      <c r="E1021" s="407"/>
      <c r="F1021" s="534"/>
      <c r="G1021" s="408"/>
    </row>
    <row r="1022" spans="1:7" s="1" customFormat="1" ht="12.75" customHeight="1" x14ac:dyDescent="0.3">
      <c r="A1022" s="407"/>
      <c r="B1022" s="406"/>
      <c r="C1022" s="406"/>
      <c r="D1022" s="407"/>
      <c r="E1022" s="407"/>
      <c r="F1022" s="534"/>
      <c r="G1022" s="408"/>
    </row>
    <row r="1023" spans="1:7" s="1" customFormat="1" ht="12.75" customHeight="1" x14ac:dyDescent="0.3">
      <c r="A1023" s="407"/>
      <c r="B1023" s="406"/>
      <c r="C1023" s="406"/>
      <c r="D1023" s="407"/>
      <c r="E1023" s="407"/>
      <c r="F1023" s="534"/>
      <c r="G1023" s="408"/>
    </row>
    <row r="1024" spans="1:7" s="1" customFormat="1" ht="12.75" customHeight="1" x14ac:dyDescent="0.3">
      <c r="A1024" s="407"/>
      <c r="B1024" s="406"/>
      <c r="C1024" s="406"/>
      <c r="D1024" s="407"/>
      <c r="E1024" s="407"/>
      <c r="F1024" s="534"/>
      <c r="G1024" s="408"/>
    </row>
    <row r="1025" spans="1:7" s="1" customFormat="1" ht="12.75" customHeight="1" x14ac:dyDescent="0.3">
      <c r="A1025" s="407"/>
      <c r="B1025" s="406"/>
      <c r="C1025" s="406"/>
      <c r="D1025" s="407"/>
      <c r="E1025" s="407"/>
      <c r="F1025" s="534"/>
      <c r="G1025" s="408"/>
    </row>
    <row r="1026" spans="1:7" s="1" customFormat="1" ht="12.75" customHeight="1" x14ac:dyDescent="0.3">
      <c r="A1026" s="407"/>
      <c r="B1026" s="406"/>
      <c r="C1026" s="406"/>
      <c r="D1026" s="407"/>
      <c r="E1026" s="407"/>
      <c r="F1026" s="534"/>
      <c r="G1026" s="408"/>
    </row>
    <row r="1027" spans="1:7" s="1" customFormat="1" ht="12.75" customHeight="1" x14ac:dyDescent="0.3">
      <c r="A1027" s="407"/>
      <c r="B1027" s="406"/>
      <c r="C1027" s="406"/>
      <c r="D1027" s="407"/>
      <c r="E1027" s="407"/>
      <c r="F1027" s="534"/>
      <c r="G1027" s="408"/>
    </row>
    <row r="1028" spans="1:7" s="1" customFormat="1" ht="12.75" customHeight="1" x14ac:dyDescent="0.3">
      <c r="A1028" s="407"/>
      <c r="B1028" s="406"/>
      <c r="C1028" s="406"/>
      <c r="D1028" s="407"/>
      <c r="E1028" s="407"/>
      <c r="F1028" s="534"/>
      <c r="G1028" s="408"/>
    </row>
    <row r="1029" spans="1:7" s="1" customFormat="1" ht="12.75" customHeight="1" x14ac:dyDescent="0.3">
      <c r="A1029" s="407"/>
      <c r="B1029" s="406"/>
      <c r="C1029" s="406"/>
      <c r="D1029" s="407"/>
      <c r="E1029" s="407"/>
      <c r="F1029" s="534"/>
      <c r="G1029" s="408"/>
    </row>
    <row r="1030" spans="1:7" s="1" customFormat="1" ht="12.75" customHeight="1" x14ac:dyDescent="0.3">
      <c r="A1030" s="407"/>
      <c r="B1030" s="406"/>
      <c r="C1030" s="406"/>
      <c r="D1030" s="407"/>
      <c r="E1030" s="407"/>
      <c r="F1030" s="534"/>
      <c r="G1030" s="408"/>
    </row>
    <row r="1031" spans="1:7" ht="12.75" customHeight="1" x14ac:dyDescent="0.3">
      <c r="A1031" s="618" t="s">
        <v>614</v>
      </c>
      <c r="B1031" s="618"/>
      <c r="C1031" s="618"/>
      <c r="D1031" s="618"/>
      <c r="E1031" s="618"/>
      <c r="F1031" s="618"/>
      <c r="G1031" s="618"/>
    </row>
    <row r="1032" spans="1:7" ht="12.75" customHeight="1" x14ac:dyDescent="0.3">
      <c r="A1032" s="617" t="s">
        <v>58</v>
      </c>
      <c r="B1032" s="617"/>
      <c r="C1032" s="617"/>
      <c r="D1032" s="617"/>
      <c r="E1032" s="617"/>
      <c r="F1032" s="617"/>
      <c r="G1032" s="617"/>
    </row>
    <row r="1033" spans="1:7" ht="12.75" customHeight="1" x14ac:dyDescent="0.3">
      <c r="A1033" s="633" t="s">
        <v>56</v>
      </c>
      <c r="B1033" s="610"/>
      <c r="C1033" s="610"/>
      <c r="D1033" s="610"/>
      <c r="E1033" s="610"/>
      <c r="F1033" s="611"/>
      <c r="G1033" s="554"/>
    </row>
    <row r="1034" spans="1:7" ht="12.75" customHeight="1" x14ac:dyDescent="0.3">
      <c r="A1034" s="380">
        <v>1</v>
      </c>
      <c r="B1034" s="380" t="s">
        <v>138</v>
      </c>
      <c r="C1034" s="380">
        <v>6</v>
      </c>
      <c r="D1034" s="380"/>
      <c r="E1034" s="380"/>
      <c r="F1034" s="362">
        <v>1517.66</v>
      </c>
      <c r="G1034" s="436" t="s">
        <v>28</v>
      </c>
    </row>
    <row r="1035" spans="1:7" s="1" customFormat="1" ht="12.75" customHeight="1" x14ac:dyDescent="0.3">
      <c r="A1035" s="518">
        <v>2</v>
      </c>
      <c r="B1035" s="376" t="s">
        <v>179</v>
      </c>
      <c r="C1035" s="376"/>
      <c r="D1035" s="376" t="s">
        <v>181</v>
      </c>
      <c r="E1035" s="376" t="s">
        <v>182</v>
      </c>
      <c r="F1035" s="377">
        <v>11464.23</v>
      </c>
      <c r="G1035" s="376" t="s">
        <v>19</v>
      </c>
    </row>
    <row r="1036" spans="1:7" s="1" customFormat="1" ht="12.75" customHeight="1" x14ac:dyDescent="0.3">
      <c r="A1036" s="370"/>
      <c r="B1036" s="368" t="s">
        <v>180</v>
      </c>
      <c r="C1036" s="368"/>
      <c r="D1036" s="368"/>
      <c r="E1036" s="368"/>
      <c r="F1036" s="360"/>
      <c r="G1036" s="369"/>
    </row>
    <row r="1037" spans="1:7" ht="12.75" customHeight="1" x14ac:dyDescent="0.3">
      <c r="A1037" s="376">
        <v>3</v>
      </c>
      <c r="B1037" s="375" t="s">
        <v>446</v>
      </c>
      <c r="C1037" s="375"/>
      <c r="D1037" s="376" t="s">
        <v>406</v>
      </c>
      <c r="E1037" s="376">
        <v>1</v>
      </c>
      <c r="F1037" s="377">
        <v>48244.51</v>
      </c>
      <c r="G1037" s="505" t="s">
        <v>384</v>
      </c>
    </row>
    <row r="1038" spans="1:7" ht="12.75" customHeight="1" x14ac:dyDescent="0.3">
      <c r="A1038" s="368"/>
      <c r="B1038" s="366" t="s">
        <v>447</v>
      </c>
      <c r="C1038" s="366"/>
      <c r="D1038" s="368"/>
      <c r="E1038" s="368"/>
      <c r="F1038" s="360"/>
      <c r="G1038" s="369"/>
    </row>
    <row r="1039" spans="1:7" s="1" customFormat="1" ht="12.75" customHeight="1" x14ac:dyDescent="0.3">
      <c r="A1039" s="370">
        <v>4</v>
      </c>
      <c r="B1039" s="368" t="s">
        <v>465</v>
      </c>
      <c r="C1039" s="368"/>
      <c r="D1039" s="368" t="s">
        <v>21</v>
      </c>
      <c r="E1039" s="368">
        <v>2</v>
      </c>
      <c r="F1039" s="360">
        <v>21228.21</v>
      </c>
      <c r="G1039" s="369" t="s">
        <v>458</v>
      </c>
    </row>
    <row r="1040" spans="1:7" ht="12.75" customHeight="1" x14ac:dyDescent="0.3">
      <c r="A1040" s="380">
        <v>5</v>
      </c>
      <c r="B1040" s="368" t="s">
        <v>510</v>
      </c>
      <c r="C1040" s="380"/>
      <c r="D1040" s="380" t="s">
        <v>81</v>
      </c>
      <c r="E1040" s="380">
        <v>1</v>
      </c>
      <c r="F1040" s="362">
        <v>45216</v>
      </c>
      <c r="G1040" s="436" t="s">
        <v>500</v>
      </c>
    </row>
    <row r="1041" spans="1:7" s="1" customFormat="1" ht="12.75" customHeight="1" x14ac:dyDescent="0.3">
      <c r="A1041" s="370">
        <v>6</v>
      </c>
      <c r="B1041" s="390" t="s">
        <v>550</v>
      </c>
      <c r="C1041" s="380"/>
      <c r="D1041" s="380"/>
      <c r="E1041" s="380"/>
      <c r="F1041" s="362">
        <v>3080</v>
      </c>
      <c r="G1041" s="436"/>
    </row>
    <row r="1042" spans="1:7" s="1" customFormat="1" ht="12.75" customHeight="1" x14ac:dyDescent="0.3">
      <c r="A1042" s="380"/>
      <c r="B1042" s="393" t="s">
        <v>24</v>
      </c>
      <c r="C1042" s="393"/>
      <c r="D1042" s="380"/>
      <c r="E1042" s="380"/>
      <c r="F1042" s="394">
        <f>SUM(F1034:F1041)</f>
        <v>130750.61</v>
      </c>
      <c r="G1042" s="429"/>
    </row>
    <row r="1043" spans="1:7" s="1" customFormat="1" ht="12.75" customHeight="1" x14ac:dyDescent="0.3">
      <c r="A1043" s="407"/>
      <c r="B1043" s="619" t="s">
        <v>610</v>
      </c>
      <c r="C1043" s="619"/>
      <c r="D1043" s="619"/>
      <c r="E1043" s="619"/>
      <c r="F1043" s="619"/>
      <c r="G1043" s="548">
        <v>-122402.38</v>
      </c>
    </row>
    <row r="1044" spans="1:7" s="1" customFormat="1" ht="12.75" customHeight="1" x14ac:dyDescent="0.3">
      <c r="A1044" s="407"/>
      <c r="B1044" s="549"/>
      <c r="C1044" s="549"/>
      <c r="D1044" s="620" t="s">
        <v>611</v>
      </c>
      <c r="E1044" s="620"/>
      <c r="F1044" s="620"/>
      <c r="G1044" s="548">
        <v>152007.57</v>
      </c>
    </row>
    <row r="1045" spans="1:7" s="1" customFormat="1" ht="12.75" customHeight="1" x14ac:dyDescent="0.3">
      <c r="A1045" s="407"/>
      <c r="B1045" s="549"/>
      <c r="C1045" s="620" t="s">
        <v>612</v>
      </c>
      <c r="D1045" s="620"/>
      <c r="E1045" s="620"/>
      <c r="F1045" s="620"/>
      <c r="G1045" s="548">
        <v>130750.61</v>
      </c>
    </row>
    <row r="1046" spans="1:7" s="1" customFormat="1" ht="12.75" customHeight="1" x14ac:dyDescent="0.3">
      <c r="A1046" s="407"/>
      <c r="B1046" s="549"/>
      <c r="C1046" s="549"/>
      <c r="D1046" s="620" t="s">
        <v>609</v>
      </c>
      <c r="E1046" s="620"/>
      <c r="F1046" s="620"/>
      <c r="G1046" s="548">
        <v>22992.51</v>
      </c>
    </row>
    <row r="1047" spans="1:7" s="1" customFormat="1" ht="12.75" customHeight="1" x14ac:dyDescent="0.3">
      <c r="A1047" s="407"/>
      <c r="B1047" s="620" t="s">
        <v>613</v>
      </c>
      <c r="C1047" s="620"/>
      <c r="D1047" s="620"/>
      <c r="E1047" s="620"/>
      <c r="F1047" s="620"/>
      <c r="G1047" s="548">
        <f>G1043+G1044-G1045-G1046</f>
        <v>-124137.93</v>
      </c>
    </row>
    <row r="1048" spans="1:7" s="1" customFormat="1" ht="12.75" customHeight="1" x14ac:dyDescent="0.3">
      <c r="A1048" s="407"/>
      <c r="B1048" s="406"/>
      <c r="C1048" s="406"/>
      <c r="D1048" s="407"/>
      <c r="E1048" s="407"/>
      <c r="F1048" s="534"/>
      <c r="G1048" s="443"/>
    </row>
    <row r="1049" spans="1:7" ht="12.75" customHeight="1" x14ac:dyDescent="0.3">
      <c r="A1049" s="407"/>
      <c r="B1049" s="406"/>
      <c r="C1049" s="406"/>
      <c r="D1049" s="407"/>
      <c r="E1049" s="407"/>
      <c r="F1049" s="534"/>
      <c r="G1049" s="443"/>
    </row>
    <row r="1050" spans="1:7" ht="12.75" customHeight="1" x14ac:dyDescent="0.3">
      <c r="A1050" s="407"/>
      <c r="B1050" s="406"/>
      <c r="C1050" s="406"/>
      <c r="D1050" s="407"/>
      <c r="E1050" s="407"/>
      <c r="F1050" s="534"/>
      <c r="G1050" s="443"/>
    </row>
    <row r="1051" spans="1:7" ht="12.75" customHeight="1" x14ac:dyDescent="0.3">
      <c r="A1051" s="407"/>
      <c r="B1051" s="406"/>
      <c r="C1051" s="406"/>
      <c r="D1051" s="407"/>
      <c r="E1051" s="407"/>
      <c r="F1051" s="534"/>
      <c r="G1051" s="408"/>
    </row>
    <row r="1052" spans="1:7" s="1" customFormat="1" ht="12.75" customHeight="1" x14ac:dyDescent="0.3">
      <c r="A1052" s="407"/>
      <c r="B1052" s="406"/>
      <c r="C1052" s="406"/>
      <c r="D1052" s="407"/>
      <c r="E1052" s="407"/>
      <c r="F1052" s="534"/>
      <c r="G1052" s="408"/>
    </row>
    <row r="1053" spans="1:7" s="1" customFormat="1" ht="12.75" customHeight="1" x14ac:dyDescent="0.3">
      <c r="A1053" s="407"/>
      <c r="B1053" s="406"/>
      <c r="C1053" s="406"/>
      <c r="D1053" s="407"/>
      <c r="E1053" s="407"/>
      <c r="F1053" s="534"/>
      <c r="G1053" s="408"/>
    </row>
    <row r="1054" spans="1:7" s="1" customFormat="1" ht="12.75" customHeight="1" x14ac:dyDescent="0.3">
      <c r="A1054" s="407"/>
      <c r="B1054" s="406"/>
      <c r="C1054" s="406"/>
      <c r="D1054" s="407"/>
      <c r="E1054" s="407"/>
      <c r="F1054" s="534"/>
      <c r="G1054" s="408"/>
    </row>
    <row r="1055" spans="1:7" s="1" customFormat="1" ht="12.75" customHeight="1" x14ac:dyDescent="0.3">
      <c r="A1055" s="407"/>
      <c r="B1055" s="406"/>
      <c r="C1055" s="406"/>
      <c r="D1055" s="407"/>
      <c r="E1055" s="407"/>
      <c r="F1055" s="534"/>
      <c r="G1055" s="408"/>
    </row>
    <row r="1056" spans="1:7" s="1" customFormat="1" ht="12.75" customHeight="1" x14ac:dyDescent="0.3">
      <c r="A1056" s="407"/>
      <c r="B1056" s="406"/>
      <c r="C1056" s="406"/>
      <c r="D1056" s="407"/>
      <c r="E1056" s="407"/>
      <c r="F1056" s="534"/>
      <c r="G1056" s="408"/>
    </row>
    <row r="1057" spans="1:7" s="1" customFormat="1" ht="12.75" customHeight="1" x14ac:dyDescent="0.3">
      <c r="A1057" s="407"/>
      <c r="B1057" s="406"/>
      <c r="C1057" s="406"/>
      <c r="D1057" s="407"/>
      <c r="E1057" s="407"/>
      <c r="F1057" s="534"/>
      <c r="G1057" s="408"/>
    </row>
    <row r="1058" spans="1:7" s="1" customFormat="1" ht="12.75" customHeight="1" x14ac:dyDescent="0.3">
      <c r="A1058" s="407"/>
      <c r="B1058" s="406"/>
      <c r="C1058" s="406"/>
      <c r="D1058" s="407"/>
      <c r="E1058" s="407"/>
      <c r="F1058" s="534"/>
      <c r="G1058" s="408"/>
    </row>
    <row r="1059" spans="1:7" s="1" customFormat="1" ht="12.75" customHeight="1" x14ac:dyDescent="0.3">
      <c r="A1059" s="407"/>
      <c r="B1059" s="406"/>
      <c r="C1059" s="406"/>
      <c r="D1059" s="407"/>
      <c r="E1059" s="407"/>
      <c r="F1059" s="534"/>
      <c r="G1059" s="408"/>
    </row>
    <row r="1060" spans="1:7" s="1" customFormat="1" ht="12.75" customHeight="1" x14ac:dyDescent="0.3">
      <c r="A1060" s="407"/>
      <c r="B1060" s="406"/>
      <c r="C1060" s="406"/>
      <c r="D1060" s="407"/>
      <c r="E1060" s="407"/>
      <c r="F1060" s="534"/>
      <c r="G1060" s="408"/>
    </row>
    <row r="1061" spans="1:7" s="1" customFormat="1" ht="12.75" customHeight="1" x14ac:dyDescent="0.3">
      <c r="A1061" s="407"/>
      <c r="B1061" s="406"/>
      <c r="C1061" s="406"/>
      <c r="D1061" s="407"/>
      <c r="E1061" s="407"/>
      <c r="F1061" s="534"/>
      <c r="G1061" s="408"/>
    </row>
    <row r="1062" spans="1:7" s="1" customFormat="1" ht="12.75" customHeight="1" x14ac:dyDescent="0.3">
      <c r="A1062" s="407"/>
      <c r="B1062" s="406"/>
      <c r="C1062" s="406"/>
      <c r="D1062" s="407"/>
      <c r="E1062" s="407"/>
      <c r="F1062" s="534"/>
      <c r="G1062" s="408"/>
    </row>
    <row r="1063" spans="1:7" s="1" customFormat="1" ht="12.75" customHeight="1" x14ac:dyDescent="0.3">
      <c r="A1063" s="407"/>
      <c r="B1063" s="406"/>
      <c r="C1063" s="406"/>
      <c r="D1063" s="407"/>
      <c r="E1063" s="407"/>
      <c r="F1063" s="534"/>
      <c r="G1063" s="408"/>
    </row>
    <row r="1064" spans="1:7" s="1" customFormat="1" ht="12.75" customHeight="1" x14ac:dyDescent="0.3">
      <c r="A1064" s="407"/>
      <c r="B1064" s="406"/>
      <c r="C1064" s="406"/>
      <c r="D1064" s="407"/>
      <c r="E1064" s="407"/>
      <c r="F1064" s="534"/>
      <c r="G1064" s="408"/>
    </row>
    <row r="1065" spans="1:7" s="1" customFormat="1" ht="12.75" customHeight="1" x14ac:dyDescent="0.3">
      <c r="A1065" s="407"/>
      <c r="B1065" s="406"/>
      <c r="C1065" s="406"/>
      <c r="D1065" s="407"/>
      <c r="E1065" s="407"/>
      <c r="F1065" s="534"/>
      <c r="G1065" s="408"/>
    </row>
    <row r="1066" spans="1:7" s="1" customFormat="1" ht="12.75" customHeight="1" x14ac:dyDescent="0.3">
      <c r="A1066" s="407"/>
      <c r="B1066" s="406"/>
      <c r="C1066" s="406"/>
      <c r="D1066" s="407"/>
      <c r="E1066" s="407"/>
      <c r="F1066" s="534"/>
      <c r="G1066" s="408"/>
    </row>
    <row r="1067" spans="1:7" s="1" customFormat="1" ht="12.75" customHeight="1" x14ac:dyDescent="0.3">
      <c r="A1067" s="407"/>
      <c r="B1067" s="406"/>
      <c r="C1067" s="406"/>
      <c r="D1067" s="407"/>
      <c r="E1067" s="407"/>
      <c r="F1067" s="534"/>
      <c r="G1067" s="408"/>
    </row>
    <row r="1068" spans="1:7" ht="12.75" customHeight="1" x14ac:dyDescent="0.3">
      <c r="A1068" s="618" t="s">
        <v>614</v>
      </c>
      <c r="B1068" s="618"/>
      <c r="C1068" s="618"/>
      <c r="D1068" s="618"/>
      <c r="E1068" s="618"/>
      <c r="F1068" s="618"/>
      <c r="G1068" s="618"/>
    </row>
    <row r="1069" spans="1:7" ht="12.75" customHeight="1" x14ac:dyDescent="0.3">
      <c r="A1069" s="617" t="s">
        <v>58</v>
      </c>
      <c r="B1069" s="617"/>
      <c r="C1069" s="617"/>
      <c r="D1069" s="617"/>
      <c r="E1069" s="617"/>
      <c r="F1069" s="617"/>
      <c r="G1069" s="617"/>
    </row>
    <row r="1070" spans="1:7" ht="12.75" customHeight="1" x14ac:dyDescent="0.3">
      <c r="A1070" s="633" t="s">
        <v>57</v>
      </c>
      <c r="B1070" s="610"/>
      <c r="C1070" s="610"/>
      <c r="D1070" s="610"/>
      <c r="E1070" s="610"/>
      <c r="F1070" s="610"/>
      <c r="G1070" s="610"/>
    </row>
    <row r="1071" spans="1:7" ht="12.75" customHeight="1" x14ac:dyDescent="0.3">
      <c r="A1071" s="380">
        <v>1</v>
      </c>
      <c r="B1071" s="380" t="s">
        <v>139</v>
      </c>
      <c r="C1071" s="380"/>
      <c r="D1071" s="380" t="s">
        <v>137</v>
      </c>
      <c r="E1071" s="380">
        <v>6</v>
      </c>
      <c r="F1071" s="362">
        <v>1924.13</v>
      </c>
      <c r="G1071" s="436" t="s">
        <v>16</v>
      </c>
    </row>
    <row r="1072" spans="1:7" ht="12.75" customHeight="1" x14ac:dyDescent="0.3">
      <c r="A1072" s="380">
        <v>2</v>
      </c>
      <c r="B1072" s="380" t="s">
        <v>154</v>
      </c>
      <c r="C1072" s="380">
        <v>113</v>
      </c>
      <c r="D1072" s="380" t="s">
        <v>15</v>
      </c>
      <c r="E1072" s="380">
        <v>1.5</v>
      </c>
      <c r="F1072" s="362">
        <v>1580.61</v>
      </c>
      <c r="G1072" s="436" t="s">
        <v>28</v>
      </c>
    </row>
    <row r="1073" spans="1:7" ht="12.75" customHeight="1" x14ac:dyDescent="0.3">
      <c r="A1073" s="380">
        <v>3</v>
      </c>
      <c r="B1073" s="368" t="s">
        <v>20</v>
      </c>
      <c r="C1073" s="380">
        <v>141</v>
      </c>
      <c r="D1073" s="380" t="s">
        <v>21</v>
      </c>
      <c r="E1073" s="380">
        <v>1</v>
      </c>
      <c r="F1073" s="362">
        <v>544.48</v>
      </c>
      <c r="G1073" s="436" t="s">
        <v>19</v>
      </c>
    </row>
    <row r="1074" spans="1:7" ht="12.75" customHeight="1" x14ac:dyDescent="0.3">
      <c r="A1074" s="380">
        <v>4</v>
      </c>
      <c r="B1074" s="380" t="s">
        <v>154</v>
      </c>
      <c r="C1074" s="380">
        <v>116</v>
      </c>
      <c r="D1074" s="380" t="s">
        <v>15</v>
      </c>
      <c r="E1074" s="380">
        <v>1</v>
      </c>
      <c r="F1074" s="362">
        <v>1550.96</v>
      </c>
      <c r="G1074" s="436" t="s">
        <v>22</v>
      </c>
    </row>
    <row r="1075" spans="1:7" s="1" customFormat="1" ht="12.75" customHeight="1" x14ac:dyDescent="0.3">
      <c r="A1075" s="380">
        <v>5</v>
      </c>
      <c r="B1075" s="368" t="s">
        <v>268</v>
      </c>
      <c r="C1075" s="368"/>
      <c r="D1075" s="368" t="s">
        <v>99</v>
      </c>
      <c r="E1075" s="368">
        <v>1</v>
      </c>
      <c r="F1075" s="360">
        <v>10511.29</v>
      </c>
      <c r="G1075" s="369" t="s">
        <v>240</v>
      </c>
    </row>
    <row r="1076" spans="1:7" s="1" customFormat="1" ht="12.75" customHeight="1" x14ac:dyDescent="0.3">
      <c r="A1076" s="380">
        <v>6</v>
      </c>
      <c r="B1076" s="368" t="s">
        <v>444</v>
      </c>
      <c r="C1076" s="368"/>
      <c r="D1076" s="368" t="s">
        <v>21</v>
      </c>
      <c r="E1076" s="368">
        <v>1</v>
      </c>
      <c r="F1076" s="360">
        <v>551.24</v>
      </c>
      <c r="G1076" s="369" t="s">
        <v>384</v>
      </c>
    </row>
    <row r="1077" spans="1:7" s="1" customFormat="1" ht="12.75" customHeight="1" x14ac:dyDescent="0.3">
      <c r="A1077" s="380">
        <v>7</v>
      </c>
      <c r="B1077" s="368" t="s">
        <v>465</v>
      </c>
      <c r="C1077" s="368"/>
      <c r="D1077" s="368" t="s">
        <v>21</v>
      </c>
      <c r="E1077" s="368">
        <v>2</v>
      </c>
      <c r="F1077" s="360">
        <v>20883.5</v>
      </c>
      <c r="G1077" s="369" t="s">
        <v>458</v>
      </c>
    </row>
    <row r="1078" spans="1:7" s="1" customFormat="1" ht="12.75" customHeight="1" x14ac:dyDescent="0.3">
      <c r="A1078" s="380"/>
      <c r="B1078" s="402" t="s">
        <v>507</v>
      </c>
      <c r="C1078" s="368"/>
      <c r="D1078" s="368" t="s">
        <v>21</v>
      </c>
      <c r="E1078" s="368">
        <v>4</v>
      </c>
      <c r="F1078" s="360">
        <v>20000</v>
      </c>
      <c r="G1078" s="369" t="s">
        <v>500</v>
      </c>
    </row>
    <row r="1079" spans="1:7" ht="12.75" customHeight="1" x14ac:dyDescent="0.3">
      <c r="A1079" s="380">
        <v>8</v>
      </c>
      <c r="B1079" s="368" t="s">
        <v>556</v>
      </c>
      <c r="C1079" s="368"/>
      <c r="D1079" s="368" t="s">
        <v>15</v>
      </c>
      <c r="E1079" s="368">
        <v>328</v>
      </c>
      <c r="F1079" s="557">
        <v>491528.26</v>
      </c>
      <c r="G1079" s="369" t="s">
        <v>500</v>
      </c>
    </row>
    <row r="1080" spans="1:7" ht="12.75" customHeight="1" x14ac:dyDescent="0.3">
      <c r="A1080" s="380">
        <v>9</v>
      </c>
      <c r="B1080" s="390" t="s">
        <v>550</v>
      </c>
      <c r="C1080" s="368"/>
      <c r="D1080" s="368"/>
      <c r="E1080" s="368"/>
      <c r="F1080" s="557">
        <v>11107</v>
      </c>
      <c r="G1080" s="369"/>
    </row>
    <row r="1081" spans="1:7" ht="12.75" customHeight="1" x14ac:dyDescent="0.3">
      <c r="A1081" s="380"/>
      <c r="B1081" s="393" t="s">
        <v>24</v>
      </c>
      <c r="C1081" s="393"/>
      <c r="D1081" s="393"/>
      <c r="E1081" s="380"/>
      <c r="F1081" s="394">
        <f>SUM(F1071:F1080)</f>
        <v>560181.47</v>
      </c>
      <c r="G1081" s="428"/>
    </row>
    <row r="1082" spans="1:7" ht="12.75" customHeight="1" x14ac:dyDescent="0.3">
      <c r="A1082" s="380"/>
      <c r="B1082" s="619" t="s">
        <v>610</v>
      </c>
      <c r="C1082" s="619"/>
      <c r="D1082" s="619"/>
      <c r="E1082" s="619"/>
      <c r="F1082" s="619"/>
      <c r="G1082" s="548">
        <v>6841.25</v>
      </c>
    </row>
    <row r="1083" spans="1:7" ht="12.75" customHeight="1" x14ac:dyDescent="0.3">
      <c r="A1083" s="380"/>
      <c r="B1083" s="549"/>
      <c r="C1083" s="549"/>
      <c r="D1083" s="620" t="s">
        <v>611</v>
      </c>
      <c r="E1083" s="620"/>
      <c r="F1083" s="620"/>
      <c r="G1083" s="548">
        <v>585589.56999999995</v>
      </c>
    </row>
    <row r="1084" spans="1:7" ht="12.75" customHeight="1" x14ac:dyDescent="0.3">
      <c r="A1084" s="547"/>
      <c r="B1084" s="549"/>
      <c r="C1084" s="620" t="s">
        <v>612</v>
      </c>
      <c r="D1084" s="620"/>
      <c r="E1084" s="620"/>
      <c r="F1084" s="620"/>
      <c r="G1084" s="548">
        <v>560181.47</v>
      </c>
    </row>
    <row r="1085" spans="1:7" ht="12.75" customHeight="1" x14ac:dyDescent="0.3">
      <c r="A1085" s="547"/>
      <c r="B1085" s="549"/>
      <c r="C1085" s="549"/>
      <c r="D1085" s="620" t="s">
        <v>609</v>
      </c>
      <c r="E1085" s="620"/>
      <c r="F1085" s="620"/>
      <c r="G1085" s="548">
        <v>67500.55</v>
      </c>
    </row>
    <row r="1086" spans="1:7" ht="12.75" customHeight="1" x14ac:dyDescent="0.3">
      <c r="A1086" s="547"/>
      <c r="B1086" s="620" t="s">
        <v>613</v>
      </c>
      <c r="C1086" s="620"/>
      <c r="D1086" s="620"/>
      <c r="E1086" s="620"/>
      <c r="F1086" s="620"/>
      <c r="G1086" s="548">
        <f>G1082+G1083-G1084-G1085</f>
        <v>-35251.200000000026</v>
      </c>
    </row>
    <row r="1087" spans="1:7" ht="12.75" customHeight="1" x14ac:dyDescent="0.3">
      <c r="A1087" s="547"/>
      <c r="B1087" s="547"/>
      <c r="C1087" s="547"/>
      <c r="D1087" s="547"/>
      <c r="E1087" s="547"/>
      <c r="F1087" s="547"/>
      <c r="G1087" s="547"/>
    </row>
    <row r="1088" spans="1:7" ht="12.75" customHeight="1" x14ac:dyDescent="0.3">
      <c r="A1088" s="547"/>
      <c r="B1088" s="547"/>
      <c r="C1088" s="547"/>
      <c r="D1088" s="547"/>
      <c r="E1088" s="547"/>
      <c r="F1088" s="547"/>
      <c r="G1088" s="547"/>
    </row>
    <row r="1089" spans="1:7" ht="12.75" customHeight="1" x14ac:dyDescent="0.3">
      <c r="A1089" s="547"/>
      <c r="B1089" s="547"/>
      <c r="C1089" s="547"/>
      <c r="D1089" s="547"/>
      <c r="E1089" s="547"/>
      <c r="F1089" s="547"/>
      <c r="G1089" s="547"/>
    </row>
    <row r="1090" spans="1:7" ht="12.75" customHeight="1" x14ac:dyDescent="0.3">
      <c r="A1090" s="547"/>
      <c r="B1090" s="547"/>
      <c r="C1090" s="547"/>
      <c r="D1090" s="547"/>
      <c r="E1090" s="547"/>
      <c r="F1090" s="547"/>
      <c r="G1090" s="547"/>
    </row>
    <row r="1091" spans="1:7" ht="12.75" customHeight="1" x14ac:dyDescent="0.3">
      <c r="A1091" s="547"/>
      <c r="B1091" s="547"/>
      <c r="C1091" s="547"/>
      <c r="D1091" s="547"/>
      <c r="E1091" s="547"/>
      <c r="F1091" s="547"/>
      <c r="G1091" s="547"/>
    </row>
    <row r="1092" spans="1:7" ht="12.75" customHeight="1" x14ac:dyDescent="0.3">
      <c r="A1092" s="547"/>
      <c r="B1092" s="547"/>
      <c r="C1092" s="547"/>
      <c r="D1092" s="547"/>
      <c r="E1092" s="547"/>
      <c r="F1092" s="547"/>
      <c r="G1092" s="547"/>
    </row>
    <row r="1093" spans="1:7" ht="12.75" customHeight="1" x14ac:dyDescent="0.3">
      <c r="A1093" s="547"/>
      <c r="B1093" s="547"/>
      <c r="C1093" s="547"/>
      <c r="D1093" s="547"/>
      <c r="E1093" s="547"/>
      <c r="F1093" s="547"/>
      <c r="G1093" s="547"/>
    </row>
    <row r="1094" spans="1:7" ht="12.75" customHeight="1" x14ac:dyDescent="0.3">
      <c r="A1094" s="547"/>
      <c r="B1094" s="547"/>
      <c r="C1094" s="547"/>
      <c r="D1094" s="547"/>
      <c r="E1094" s="547"/>
      <c r="F1094" s="547"/>
      <c r="G1094" s="547"/>
    </row>
    <row r="1095" spans="1:7" ht="12.75" customHeight="1" x14ac:dyDescent="0.3">
      <c r="A1095" s="547"/>
      <c r="B1095" s="547"/>
      <c r="C1095" s="547"/>
      <c r="D1095" s="547"/>
      <c r="E1095" s="547"/>
      <c r="F1095" s="547"/>
      <c r="G1095" s="547"/>
    </row>
    <row r="1096" spans="1:7" ht="12.75" customHeight="1" x14ac:dyDescent="0.3">
      <c r="A1096" s="547"/>
      <c r="B1096" s="547"/>
      <c r="C1096" s="547"/>
      <c r="D1096" s="547"/>
      <c r="E1096" s="547"/>
      <c r="F1096" s="547"/>
      <c r="G1096" s="547"/>
    </row>
    <row r="1097" spans="1:7" x14ac:dyDescent="0.3">
      <c r="A1097" s="558"/>
      <c r="B1097" s="558"/>
      <c r="C1097" s="558"/>
      <c r="D1097" s="558"/>
      <c r="E1097" s="558"/>
      <c r="F1097" s="558"/>
      <c r="G1097" s="558"/>
    </row>
    <row r="1098" spans="1:7" x14ac:dyDescent="0.3">
      <c r="A1098" s="558"/>
      <c r="B1098" s="558"/>
      <c r="C1098" s="558"/>
      <c r="D1098" s="558"/>
      <c r="E1098" s="558"/>
      <c r="F1098" s="558"/>
      <c r="G1098" s="558"/>
    </row>
    <row r="1099" spans="1:7" x14ac:dyDescent="0.3">
      <c r="A1099" s="546"/>
      <c r="B1099" s="546"/>
      <c r="C1099" s="546"/>
      <c r="D1099" s="546"/>
      <c r="E1099" s="546"/>
      <c r="F1099" s="546"/>
      <c r="G1099" s="546"/>
    </row>
    <row r="1100" spans="1:7" x14ac:dyDescent="0.3">
      <c r="A1100" s="546"/>
      <c r="B1100" s="546"/>
      <c r="C1100" s="546"/>
      <c r="D1100" s="546"/>
      <c r="E1100" s="546"/>
      <c r="F1100" s="546"/>
      <c r="G1100" s="546"/>
    </row>
    <row r="1101" spans="1:7" x14ac:dyDescent="0.3">
      <c r="A1101" s="546"/>
      <c r="B1101" s="546"/>
      <c r="C1101" s="546"/>
      <c r="D1101" s="546"/>
      <c r="E1101" s="546"/>
      <c r="F1101" s="546"/>
      <c r="G1101" s="546"/>
    </row>
    <row r="1102" spans="1:7" x14ac:dyDescent="0.3">
      <c r="A1102" s="546"/>
      <c r="B1102" s="546"/>
      <c r="C1102" s="546"/>
      <c r="D1102" s="546"/>
      <c r="E1102" s="546"/>
      <c r="F1102" s="546"/>
      <c r="G1102" s="546"/>
    </row>
    <row r="1103" spans="1:7" x14ac:dyDescent="0.3">
      <c r="A1103" s="546"/>
      <c r="B1103" s="546"/>
      <c r="C1103" s="546"/>
      <c r="D1103" s="546"/>
      <c r="E1103" s="546"/>
      <c r="F1103" s="546"/>
      <c r="G1103" s="546"/>
    </row>
    <row r="1104" spans="1:7" x14ac:dyDescent="0.3">
      <c r="A1104" s="546"/>
      <c r="B1104" s="546"/>
      <c r="C1104" s="546"/>
      <c r="D1104" s="546"/>
      <c r="E1104" s="546"/>
      <c r="F1104" s="546"/>
      <c r="G1104" s="546"/>
    </row>
    <row r="1105" spans="1:7" x14ac:dyDescent="0.3">
      <c r="A1105" s="546"/>
      <c r="B1105" s="546"/>
      <c r="C1105" s="546"/>
      <c r="D1105" s="546"/>
      <c r="E1105" s="546"/>
      <c r="F1105" s="546"/>
      <c r="G1105" s="546"/>
    </row>
    <row r="1106" spans="1:7" x14ac:dyDescent="0.3">
      <c r="A1106" s="546"/>
      <c r="B1106" s="546"/>
      <c r="C1106" s="546"/>
      <c r="D1106" s="546"/>
      <c r="E1106" s="546"/>
      <c r="F1106" s="546"/>
      <c r="G1106" s="546"/>
    </row>
    <row r="1107" spans="1:7" x14ac:dyDescent="0.3">
      <c r="A1107" s="546"/>
      <c r="B1107" s="546"/>
      <c r="C1107" s="546"/>
      <c r="D1107" s="546"/>
      <c r="E1107" s="546"/>
      <c r="F1107" s="546"/>
      <c r="G1107" s="546"/>
    </row>
    <row r="1108" spans="1:7" x14ac:dyDescent="0.3">
      <c r="A1108" s="546"/>
      <c r="B1108" s="546"/>
      <c r="C1108" s="546"/>
      <c r="D1108" s="546"/>
      <c r="E1108" s="546"/>
      <c r="F1108" s="546"/>
      <c r="G1108" s="546"/>
    </row>
    <row r="1109" spans="1:7" x14ac:dyDescent="0.3">
      <c r="A1109" s="546"/>
      <c r="B1109" s="546"/>
      <c r="C1109" s="546"/>
      <c r="D1109" s="546"/>
      <c r="E1109" s="546"/>
      <c r="F1109" s="546"/>
      <c r="G1109" s="546"/>
    </row>
    <row r="1110" spans="1:7" x14ac:dyDescent="0.3">
      <c r="A1110" s="546"/>
      <c r="B1110" s="546"/>
      <c r="C1110" s="546"/>
      <c r="D1110" s="546"/>
      <c r="E1110" s="546"/>
      <c r="F1110" s="546"/>
      <c r="G1110" s="546"/>
    </row>
    <row r="1111" spans="1:7" x14ac:dyDescent="0.3">
      <c r="A1111" s="546"/>
      <c r="B1111" s="546"/>
      <c r="C1111" s="546"/>
      <c r="D1111" s="546"/>
      <c r="E1111" s="546"/>
      <c r="F1111" s="546"/>
      <c r="G1111" s="546"/>
    </row>
    <row r="1112" spans="1:7" x14ac:dyDescent="0.3">
      <c r="A1112" s="546"/>
      <c r="B1112" s="546"/>
      <c r="C1112" s="546"/>
      <c r="D1112" s="546"/>
      <c r="E1112" s="546"/>
      <c r="F1112" s="546"/>
      <c r="G1112" s="546"/>
    </row>
    <row r="1113" spans="1:7" x14ac:dyDescent="0.3">
      <c r="A1113" s="546"/>
      <c r="B1113" s="546"/>
      <c r="C1113" s="546"/>
      <c r="D1113" s="546"/>
      <c r="E1113" s="546"/>
      <c r="F1113" s="546"/>
      <c r="G1113" s="546"/>
    </row>
    <row r="1114" spans="1:7" x14ac:dyDescent="0.3">
      <c r="A1114" s="546"/>
      <c r="B1114" s="546"/>
      <c r="C1114" s="546"/>
      <c r="D1114" s="546"/>
      <c r="E1114" s="546"/>
      <c r="F1114" s="546"/>
      <c r="G1114" s="546"/>
    </row>
    <row r="1115" spans="1:7" x14ac:dyDescent="0.3">
      <c r="A1115" s="546"/>
      <c r="B1115" s="546"/>
      <c r="C1115" s="546"/>
      <c r="D1115" s="546"/>
      <c r="E1115" s="546"/>
      <c r="F1115" s="546"/>
      <c r="G1115" s="546"/>
    </row>
    <row r="1116" spans="1:7" x14ac:dyDescent="0.3">
      <c r="A1116" s="546"/>
      <c r="B1116" s="546"/>
      <c r="C1116" s="546"/>
      <c r="D1116" s="546"/>
      <c r="E1116" s="546"/>
      <c r="F1116" s="546"/>
      <c r="G1116" s="546"/>
    </row>
    <row r="1117" spans="1:7" x14ac:dyDescent="0.3">
      <c r="A1117" s="546"/>
      <c r="B1117" s="546"/>
      <c r="C1117" s="546"/>
      <c r="D1117" s="546"/>
      <c r="E1117" s="546"/>
      <c r="F1117" s="546"/>
      <c r="G1117" s="546"/>
    </row>
    <row r="1118" spans="1:7" x14ac:dyDescent="0.3">
      <c r="A1118" s="546"/>
      <c r="B1118" s="546"/>
      <c r="C1118" s="546"/>
      <c r="D1118" s="546"/>
      <c r="E1118" s="546"/>
      <c r="F1118" s="546"/>
      <c r="G1118" s="546"/>
    </row>
    <row r="1119" spans="1:7" x14ac:dyDescent="0.3">
      <c r="A1119" s="546"/>
      <c r="B1119" s="546"/>
      <c r="C1119" s="546"/>
      <c r="D1119" s="546"/>
      <c r="E1119" s="546"/>
      <c r="F1119" s="546"/>
      <c r="G1119" s="546"/>
    </row>
    <row r="1120" spans="1:7" x14ac:dyDescent="0.3">
      <c r="A1120" s="546"/>
      <c r="B1120" s="546"/>
      <c r="C1120" s="546"/>
      <c r="D1120" s="546"/>
      <c r="E1120" s="546"/>
      <c r="F1120" s="546"/>
      <c r="G1120" s="546"/>
    </row>
    <row r="1121" spans="1:7" x14ac:dyDescent="0.3">
      <c r="A1121" s="546"/>
      <c r="B1121" s="546"/>
      <c r="C1121" s="546"/>
      <c r="D1121" s="546"/>
      <c r="E1121" s="546"/>
      <c r="F1121" s="546"/>
      <c r="G1121" s="546"/>
    </row>
    <row r="1122" spans="1:7" x14ac:dyDescent="0.3">
      <c r="A1122" s="546"/>
      <c r="B1122" s="546"/>
      <c r="C1122" s="546"/>
      <c r="D1122" s="546"/>
      <c r="E1122" s="546"/>
      <c r="F1122" s="546"/>
      <c r="G1122" s="546"/>
    </row>
    <row r="1123" spans="1:7" x14ac:dyDescent="0.3">
      <c r="A1123" s="546"/>
      <c r="B1123" s="546"/>
      <c r="C1123" s="546"/>
      <c r="D1123" s="546"/>
      <c r="E1123" s="546"/>
      <c r="F1123" s="546"/>
      <c r="G1123" s="546"/>
    </row>
    <row r="1124" spans="1:7" x14ac:dyDescent="0.3">
      <c r="A1124" s="546"/>
      <c r="B1124" s="546"/>
      <c r="C1124" s="546"/>
      <c r="D1124" s="546"/>
      <c r="E1124" s="546"/>
      <c r="F1124" s="546"/>
      <c r="G1124" s="546"/>
    </row>
    <row r="1125" spans="1:7" x14ac:dyDescent="0.3">
      <c r="A1125" s="546"/>
      <c r="B1125" s="546"/>
      <c r="C1125" s="546"/>
      <c r="D1125" s="546"/>
      <c r="E1125" s="546"/>
      <c r="F1125" s="546"/>
      <c r="G1125" s="546"/>
    </row>
    <row r="1126" spans="1:7" x14ac:dyDescent="0.3">
      <c r="A1126" s="546"/>
      <c r="B1126" s="546"/>
      <c r="C1126" s="546"/>
      <c r="D1126" s="546"/>
      <c r="E1126" s="546"/>
      <c r="F1126" s="546"/>
      <c r="G1126" s="546"/>
    </row>
    <row r="1127" spans="1:7" x14ac:dyDescent="0.3">
      <c r="A1127" s="546"/>
      <c r="B1127" s="546"/>
      <c r="C1127" s="546"/>
      <c r="D1127" s="546"/>
      <c r="E1127" s="546"/>
      <c r="F1127" s="546"/>
      <c r="G1127" s="546"/>
    </row>
    <row r="1128" spans="1:7" x14ac:dyDescent="0.3">
      <c r="A1128" s="546"/>
      <c r="B1128" s="546"/>
      <c r="C1128" s="546"/>
      <c r="D1128" s="546"/>
      <c r="E1128" s="546"/>
      <c r="F1128" s="546"/>
      <c r="G1128" s="546"/>
    </row>
    <row r="1129" spans="1:7" x14ac:dyDescent="0.3">
      <c r="A1129" s="546"/>
      <c r="B1129" s="546"/>
      <c r="C1129" s="546"/>
      <c r="D1129" s="546"/>
      <c r="E1129" s="546"/>
      <c r="F1129" s="546"/>
      <c r="G1129" s="546"/>
    </row>
    <row r="1130" spans="1:7" x14ac:dyDescent="0.3">
      <c r="A1130" s="546"/>
      <c r="B1130" s="546"/>
      <c r="C1130" s="546"/>
      <c r="D1130" s="546"/>
      <c r="E1130" s="546"/>
      <c r="F1130" s="546"/>
      <c r="G1130" s="546"/>
    </row>
    <row r="1131" spans="1:7" x14ac:dyDescent="0.3">
      <c r="A1131" s="546"/>
      <c r="B1131" s="546"/>
      <c r="C1131" s="546"/>
      <c r="D1131" s="546"/>
      <c r="E1131" s="546"/>
      <c r="F1131" s="546"/>
      <c r="G1131" s="546"/>
    </row>
    <row r="1132" spans="1:7" x14ac:dyDescent="0.3">
      <c r="A1132" s="546"/>
      <c r="B1132" s="546"/>
      <c r="C1132" s="546"/>
      <c r="D1132" s="546"/>
      <c r="E1132" s="546"/>
      <c r="F1132" s="546"/>
      <c r="G1132" s="546"/>
    </row>
    <row r="1133" spans="1:7" x14ac:dyDescent="0.3">
      <c r="A1133" s="546"/>
      <c r="B1133" s="546"/>
      <c r="C1133" s="546"/>
      <c r="D1133" s="546"/>
      <c r="E1133" s="546"/>
      <c r="F1133" s="546"/>
      <c r="G1133" s="546"/>
    </row>
    <row r="1134" spans="1:7" x14ac:dyDescent="0.3">
      <c r="A1134" s="546"/>
      <c r="B1134" s="546"/>
      <c r="C1134" s="546"/>
      <c r="D1134" s="546"/>
      <c r="E1134" s="546"/>
      <c r="F1134" s="546"/>
      <c r="G1134" s="546"/>
    </row>
    <row r="1135" spans="1:7" x14ac:dyDescent="0.3">
      <c r="A1135" s="546"/>
      <c r="B1135" s="546"/>
      <c r="C1135" s="546"/>
      <c r="D1135" s="546"/>
      <c r="E1135" s="546"/>
      <c r="F1135" s="546"/>
      <c r="G1135" s="546"/>
    </row>
    <row r="1136" spans="1:7" x14ac:dyDescent="0.3">
      <c r="A1136" s="546"/>
      <c r="B1136" s="546"/>
      <c r="C1136" s="546"/>
      <c r="D1136" s="546"/>
      <c r="E1136" s="546"/>
      <c r="F1136" s="546"/>
      <c r="G1136" s="546"/>
    </row>
    <row r="1137" spans="1:7" x14ac:dyDescent="0.3">
      <c r="A1137" s="546"/>
      <c r="B1137" s="546"/>
      <c r="C1137" s="546"/>
      <c r="D1137" s="546"/>
      <c r="E1137" s="546"/>
      <c r="F1137" s="546"/>
      <c r="G1137" s="546"/>
    </row>
    <row r="1138" spans="1:7" x14ac:dyDescent="0.3">
      <c r="A1138" s="546"/>
      <c r="B1138" s="546"/>
      <c r="C1138" s="546"/>
      <c r="D1138" s="546"/>
      <c r="E1138" s="546"/>
      <c r="F1138" s="546"/>
      <c r="G1138" s="546"/>
    </row>
    <row r="1139" spans="1:7" x14ac:dyDescent="0.3">
      <c r="A1139" s="546"/>
      <c r="B1139" s="546"/>
      <c r="C1139" s="546"/>
      <c r="D1139" s="546"/>
      <c r="E1139" s="546"/>
      <c r="F1139" s="546"/>
      <c r="G1139" s="546"/>
    </row>
    <row r="1140" spans="1:7" x14ac:dyDescent="0.3">
      <c r="A1140" s="546"/>
      <c r="B1140" s="546"/>
      <c r="C1140" s="546"/>
      <c r="D1140" s="546"/>
      <c r="E1140" s="546"/>
      <c r="F1140" s="546"/>
      <c r="G1140" s="546"/>
    </row>
    <row r="1141" spans="1:7" x14ac:dyDescent="0.3">
      <c r="A1141" s="546"/>
      <c r="B1141" s="546"/>
      <c r="C1141" s="546"/>
      <c r="D1141" s="546"/>
      <c r="E1141" s="546"/>
      <c r="F1141" s="546"/>
      <c r="G1141" s="546"/>
    </row>
    <row r="1142" spans="1:7" x14ac:dyDescent="0.3">
      <c r="A1142" s="546"/>
      <c r="B1142" s="546"/>
      <c r="C1142" s="546"/>
      <c r="D1142" s="546"/>
      <c r="E1142" s="546"/>
      <c r="F1142" s="546"/>
      <c r="G1142" s="546"/>
    </row>
    <row r="1143" spans="1:7" x14ac:dyDescent="0.3">
      <c r="A1143" s="546"/>
      <c r="B1143" s="546"/>
      <c r="C1143" s="546"/>
      <c r="D1143" s="546"/>
      <c r="E1143" s="546"/>
      <c r="F1143" s="546"/>
      <c r="G1143" s="546"/>
    </row>
    <row r="1144" spans="1:7" x14ac:dyDescent="0.3">
      <c r="A1144" s="546"/>
      <c r="B1144" s="546"/>
      <c r="C1144" s="546"/>
      <c r="D1144" s="546"/>
      <c r="E1144" s="546"/>
      <c r="F1144" s="546"/>
      <c r="G1144" s="546"/>
    </row>
    <row r="1145" spans="1:7" x14ac:dyDescent="0.3">
      <c r="A1145" s="546"/>
      <c r="B1145" s="546"/>
      <c r="C1145" s="546"/>
      <c r="D1145" s="546"/>
      <c r="E1145" s="546"/>
      <c r="F1145" s="546"/>
      <c r="G1145" s="546"/>
    </row>
    <row r="1146" spans="1:7" x14ac:dyDescent="0.3">
      <c r="A1146" s="546"/>
      <c r="B1146" s="546"/>
      <c r="C1146" s="546"/>
      <c r="D1146" s="546"/>
      <c r="E1146" s="546"/>
      <c r="F1146" s="546"/>
      <c r="G1146" s="546"/>
    </row>
    <row r="1147" spans="1:7" x14ac:dyDescent="0.3">
      <c r="A1147" s="546"/>
      <c r="B1147" s="546"/>
      <c r="C1147" s="546"/>
      <c r="D1147" s="546"/>
      <c r="E1147" s="546"/>
      <c r="F1147" s="546"/>
      <c r="G1147" s="546"/>
    </row>
    <row r="1148" spans="1:7" x14ac:dyDescent="0.3">
      <c r="A1148" s="546"/>
      <c r="B1148" s="546"/>
      <c r="C1148" s="546"/>
      <c r="D1148" s="546"/>
      <c r="E1148" s="546"/>
      <c r="F1148" s="546"/>
      <c r="G1148" s="546"/>
    </row>
    <row r="1149" spans="1:7" x14ac:dyDescent="0.3">
      <c r="A1149" s="546"/>
      <c r="B1149" s="546"/>
      <c r="C1149" s="546"/>
      <c r="D1149" s="546"/>
      <c r="E1149" s="546"/>
      <c r="F1149" s="546"/>
      <c r="G1149" s="546"/>
    </row>
    <row r="1150" spans="1:7" x14ac:dyDescent="0.3">
      <c r="A1150" s="546"/>
      <c r="B1150" s="546"/>
      <c r="C1150" s="546"/>
      <c r="D1150" s="546"/>
      <c r="E1150" s="546"/>
      <c r="F1150" s="546"/>
      <c r="G1150" s="546"/>
    </row>
    <row r="1151" spans="1:7" x14ac:dyDescent="0.3">
      <c r="A1151" s="546"/>
      <c r="B1151" s="546"/>
      <c r="C1151" s="546"/>
      <c r="D1151" s="546"/>
      <c r="E1151" s="546"/>
      <c r="F1151" s="546"/>
      <c r="G1151" s="546"/>
    </row>
    <row r="1152" spans="1:7" x14ac:dyDescent="0.3">
      <c r="A1152" s="546"/>
      <c r="B1152" s="546"/>
      <c r="C1152" s="546"/>
      <c r="D1152" s="546"/>
      <c r="E1152" s="546"/>
      <c r="F1152" s="546"/>
      <c r="G1152" s="546"/>
    </row>
    <row r="1153" spans="1:7" x14ac:dyDescent="0.3">
      <c r="A1153" s="546"/>
      <c r="B1153" s="546"/>
      <c r="C1153" s="546"/>
      <c r="D1153" s="546"/>
      <c r="E1153" s="546"/>
      <c r="F1153" s="546"/>
      <c r="G1153" s="546"/>
    </row>
    <row r="1154" spans="1:7" x14ac:dyDescent="0.3">
      <c r="A1154" s="546"/>
      <c r="B1154" s="546"/>
      <c r="C1154" s="546"/>
      <c r="D1154" s="546"/>
      <c r="E1154" s="546"/>
      <c r="F1154" s="546"/>
      <c r="G1154" s="546"/>
    </row>
    <row r="1155" spans="1:7" x14ac:dyDescent="0.3">
      <c r="A1155" s="546"/>
      <c r="B1155" s="546"/>
      <c r="C1155" s="546"/>
      <c r="D1155" s="546"/>
      <c r="E1155" s="546"/>
      <c r="F1155" s="546"/>
      <c r="G1155" s="546"/>
    </row>
    <row r="1156" spans="1:7" x14ac:dyDescent="0.3">
      <c r="A1156" s="546"/>
      <c r="B1156" s="546"/>
      <c r="C1156" s="546"/>
      <c r="D1156" s="546"/>
      <c r="E1156" s="546"/>
      <c r="F1156" s="546"/>
      <c r="G1156" s="546"/>
    </row>
    <row r="1157" spans="1:7" x14ac:dyDescent="0.3">
      <c r="A1157" s="546"/>
      <c r="B1157" s="546"/>
      <c r="C1157" s="546"/>
      <c r="D1157" s="546"/>
      <c r="E1157" s="546"/>
      <c r="F1157" s="546"/>
      <c r="G1157" s="546"/>
    </row>
    <row r="1158" spans="1:7" x14ac:dyDescent="0.3">
      <c r="A1158" s="546"/>
      <c r="B1158" s="546"/>
      <c r="C1158" s="546"/>
      <c r="D1158" s="546"/>
      <c r="E1158" s="546"/>
      <c r="F1158" s="546"/>
      <c r="G1158" s="546"/>
    </row>
    <row r="1159" spans="1:7" x14ac:dyDescent="0.3">
      <c r="A1159" s="546"/>
      <c r="B1159" s="546"/>
      <c r="C1159" s="546"/>
      <c r="D1159" s="546"/>
      <c r="E1159" s="546"/>
      <c r="F1159" s="546"/>
      <c r="G1159" s="546"/>
    </row>
    <row r="1160" spans="1:7" x14ac:dyDescent="0.3">
      <c r="A1160" s="546"/>
      <c r="B1160" s="546"/>
      <c r="C1160" s="546"/>
      <c r="D1160" s="546"/>
      <c r="E1160" s="546"/>
      <c r="F1160" s="546"/>
      <c r="G1160" s="546"/>
    </row>
    <row r="1161" spans="1:7" x14ac:dyDescent="0.3">
      <c r="A1161" s="546"/>
      <c r="B1161" s="546"/>
      <c r="C1161" s="546"/>
      <c r="D1161" s="546"/>
      <c r="E1161" s="546"/>
      <c r="F1161" s="546"/>
      <c r="G1161" s="546"/>
    </row>
    <row r="1162" spans="1:7" x14ac:dyDescent="0.3">
      <c r="A1162" s="546"/>
      <c r="B1162" s="546"/>
      <c r="C1162" s="546"/>
      <c r="D1162" s="546"/>
      <c r="E1162" s="546"/>
      <c r="F1162" s="546"/>
      <c r="G1162" s="546"/>
    </row>
    <row r="1163" spans="1:7" x14ac:dyDescent="0.3">
      <c r="A1163" s="546"/>
      <c r="B1163" s="546"/>
      <c r="C1163" s="546"/>
      <c r="D1163" s="546"/>
      <c r="E1163" s="546"/>
      <c r="F1163" s="546"/>
      <c r="G1163" s="546"/>
    </row>
    <row r="1164" spans="1:7" x14ac:dyDescent="0.3">
      <c r="A1164" s="546"/>
      <c r="B1164" s="546"/>
      <c r="C1164" s="546"/>
      <c r="D1164" s="546"/>
      <c r="E1164" s="546"/>
      <c r="F1164" s="546"/>
      <c r="G1164" s="546"/>
    </row>
    <row r="1165" spans="1:7" x14ac:dyDescent="0.3">
      <c r="A1165" s="546"/>
      <c r="B1165" s="546"/>
      <c r="C1165" s="546"/>
      <c r="D1165" s="546"/>
      <c r="E1165" s="546"/>
      <c r="F1165" s="546"/>
      <c r="G1165" s="546"/>
    </row>
    <row r="1166" spans="1:7" x14ac:dyDescent="0.3">
      <c r="A1166" s="546"/>
      <c r="B1166" s="546"/>
      <c r="C1166" s="546"/>
      <c r="D1166" s="546"/>
      <c r="E1166" s="546"/>
      <c r="F1166" s="546"/>
      <c r="G1166" s="546"/>
    </row>
    <row r="1167" spans="1:7" x14ac:dyDescent="0.3">
      <c r="A1167" s="546"/>
      <c r="B1167" s="546"/>
      <c r="C1167" s="546"/>
      <c r="D1167" s="546"/>
      <c r="E1167" s="546"/>
      <c r="F1167" s="546"/>
      <c r="G1167" s="546"/>
    </row>
    <row r="1168" spans="1:7" x14ac:dyDescent="0.3">
      <c r="A1168" s="546"/>
      <c r="B1168" s="546"/>
      <c r="C1168" s="546"/>
      <c r="D1168" s="546"/>
      <c r="E1168" s="546"/>
      <c r="F1168" s="546"/>
      <c r="G1168" s="546"/>
    </row>
    <row r="1169" spans="1:7" x14ac:dyDescent="0.3">
      <c r="A1169" s="546"/>
      <c r="B1169" s="546"/>
      <c r="C1169" s="546"/>
      <c r="D1169" s="546"/>
      <c r="E1169" s="546"/>
      <c r="F1169" s="546"/>
      <c r="G1169" s="546"/>
    </row>
    <row r="1170" spans="1:7" x14ac:dyDescent="0.3">
      <c r="A1170" s="546"/>
      <c r="B1170" s="546"/>
      <c r="C1170" s="546"/>
      <c r="D1170" s="546"/>
      <c r="E1170" s="546"/>
      <c r="F1170" s="546"/>
      <c r="G1170" s="546"/>
    </row>
    <row r="1171" spans="1:7" x14ac:dyDescent="0.3">
      <c r="A1171" s="546"/>
      <c r="B1171" s="546"/>
      <c r="C1171" s="546"/>
      <c r="D1171" s="546"/>
      <c r="E1171" s="546"/>
      <c r="F1171" s="546"/>
      <c r="G1171" s="546"/>
    </row>
    <row r="1172" spans="1:7" x14ac:dyDescent="0.3">
      <c r="A1172" s="546"/>
      <c r="B1172" s="546"/>
      <c r="C1172" s="546"/>
      <c r="D1172" s="546"/>
      <c r="E1172" s="546"/>
      <c r="F1172" s="546"/>
      <c r="G1172" s="546"/>
    </row>
    <row r="1173" spans="1:7" x14ac:dyDescent="0.3">
      <c r="A1173" s="546"/>
      <c r="B1173" s="546"/>
      <c r="C1173" s="546"/>
      <c r="D1173" s="546"/>
      <c r="E1173" s="546"/>
      <c r="F1173" s="546"/>
      <c r="G1173" s="546"/>
    </row>
    <row r="1174" spans="1:7" x14ac:dyDescent="0.3">
      <c r="A1174" s="546"/>
      <c r="B1174" s="546"/>
      <c r="C1174" s="546"/>
      <c r="D1174" s="546"/>
      <c r="E1174" s="546"/>
      <c r="F1174" s="546"/>
      <c r="G1174" s="546"/>
    </row>
    <row r="1175" spans="1:7" x14ac:dyDescent="0.3">
      <c r="A1175" s="546"/>
      <c r="B1175" s="546"/>
      <c r="C1175" s="546"/>
      <c r="D1175" s="546"/>
      <c r="E1175" s="546"/>
      <c r="F1175" s="546"/>
      <c r="G1175" s="546"/>
    </row>
    <row r="1176" spans="1:7" x14ac:dyDescent="0.3">
      <c r="A1176" s="546"/>
      <c r="B1176" s="546"/>
      <c r="C1176" s="546"/>
      <c r="D1176" s="546"/>
      <c r="E1176" s="546"/>
      <c r="F1176" s="546"/>
      <c r="G1176" s="546"/>
    </row>
    <row r="1177" spans="1:7" x14ac:dyDescent="0.3">
      <c r="A1177" s="546"/>
      <c r="B1177" s="546"/>
      <c r="C1177" s="546"/>
      <c r="D1177" s="546"/>
      <c r="E1177" s="546"/>
      <c r="F1177" s="546"/>
      <c r="G1177" s="546"/>
    </row>
    <row r="1178" spans="1:7" x14ac:dyDescent="0.3">
      <c r="A1178" s="546"/>
      <c r="B1178" s="546"/>
      <c r="C1178" s="546"/>
      <c r="D1178" s="546"/>
      <c r="E1178" s="546"/>
      <c r="F1178" s="546"/>
      <c r="G1178" s="546"/>
    </row>
    <row r="1179" spans="1:7" x14ac:dyDescent="0.3">
      <c r="A1179" s="546"/>
      <c r="B1179" s="546"/>
      <c r="C1179" s="546"/>
      <c r="D1179" s="546"/>
      <c r="E1179" s="546"/>
      <c r="F1179" s="546"/>
      <c r="G1179" s="546"/>
    </row>
    <row r="1180" spans="1:7" x14ac:dyDescent="0.3">
      <c r="A1180" s="546"/>
      <c r="B1180" s="546"/>
      <c r="C1180" s="546"/>
      <c r="D1180" s="546"/>
      <c r="E1180" s="546"/>
      <c r="F1180" s="546"/>
      <c r="G1180" s="546"/>
    </row>
    <row r="1181" spans="1:7" x14ac:dyDescent="0.3">
      <c r="A1181" s="546"/>
      <c r="B1181" s="546"/>
      <c r="C1181" s="546"/>
      <c r="D1181" s="546"/>
      <c r="E1181" s="546"/>
      <c r="F1181" s="546"/>
      <c r="G1181" s="546"/>
    </row>
    <row r="1182" spans="1:7" x14ac:dyDescent="0.3">
      <c r="A1182" s="546"/>
      <c r="B1182" s="546"/>
      <c r="C1182" s="546"/>
      <c r="D1182" s="546"/>
      <c r="E1182" s="546"/>
      <c r="F1182" s="546"/>
      <c r="G1182" s="546"/>
    </row>
    <row r="1183" spans="1:7" x14ac:dyDescent="0.3">
      <c r="A1183" s="546"/>
      <c r="B1183" s="546"/>
      <c r="C1183" s="546"/>
      <c r="D1183" s="546"/>
      <c r="E1183" s="546"/>
      <c r="F1183" s="546"/>
      <c r="G1183" s="546"/>
    </row>
    <row r="1184" spans="1:7" x14ac:dyDescent="0.3">
      <c r="A1184" s="546"/>
      <c r="B1184" s="546"/>
      <c r="C1184" s="546"/>
      <c r="D1184" s="546"/>
      <c r="E1184" s="546"/>
      <c r="F1184" s="546"/>
      <c r="G1184" s="546"/>
    </row>
    <row r="1185" spans="1:7" x14ac:dyDescent="0.3">
      <c r="A1185" s="546"/>
      <c r="B1185" s="546"/>
      <c r="C1185" s="546"/>
      <c r="D1185" s="546"/>
      <c r="E1185" s="546"/>
      <c r="F1185" s="546"/>
      <c r="G1185" s="546"/>
    </row>
    <row r="1186" spans="1:7" x14ac:dyDescent="0.3">
      <c r="A1186" s="546"/>
      <c r="B1186" s="546"/>
      <c r="C1186" s="546"/>
      <c r="D1186" s="546"/>
      <c r="E1186" s="546"/>
      <c r="F1186" s="546"/>
      <c r="G1186" s="546"/>
    </row>
    <row r="1187" spans="1:7" x14ac:dyDescent="0.3">
      <c r="A1187" s="546"/>
      <c r="B1187" s="546"/>
      <c r="C1187" s="546"/>
      <c r="D1187" s="546"/>
      <c r="E1187" s="546"/>
      <c r="F1187" s="546"/>
      <c r="G1187" s="546"/>
    </row>
    <row r="1188" spans="1:7" x14ac:dyDescent="0.3">
      <c r="A1188" s="546"/>
      <c r="B1188" s="546"/>
      <c r="C1188" s="546"/>
      <c r="D1188" s="546"/>
      <c r="E1188" s="546"/>
      <c r="F1188" s="546"/>
      <c r="G1188" s="546"/>
    </row>
    <row r="1189" spans="1:7" x14ac:dyDescent="0.3">
      <c r="A1189" s="546"/>
      <c r="B1189" s="546"/>
      <c r="C1189" s="546"/>
      <c r="D1189" s="546"/>
      <c r="E1189" s="546"/>
      <c r="F1189" s="546"/>
      <c r="G1189" s="546"/>
    </row>
    <row r="1190" spans="1:7" x14ac:dyDescent="0.3">
      <c r="A1190" s="546"/>
      <c r="B1190" s="546"/>
      <c r="C1190" s="546"/>
      <c r="D1190" s="546"/>
      <c r="E1190" s="546"/>
      <c r="F1190" s="546"/>
      <c r="G1190" s="546"/>
    </row>
    <row r="1191" spans="1:7" x14ac:dyDescent="0.3">
      <c r="A1191" s="546"/>
      <c r="B1191" s="546"/>
      <c r="C1191" s="546"/>
      <c r="D1191" s="546"/>
      <c r="E1191" s="546"/>
      <c r="F1191" s="546"/>
      <c r="G1191" s="546"/>
    </row>
    <row r="1192" spans="1:7" x14ac:dyDescent="0.3">
      <c r="A1192" s="546"/>
      <c r="B1192" s="546"/>
      <c r="C1192" s="546"/>
      <c r="D1192" s="546"/>
      <c r="E1192" s="546"/>
      <c r="F1192" s="546"/>
      <c r="G1192" s="546"/>
    </row>
    <row r="1193" spans="1:7" x14ac:dyDescent="0.3">
      <c r="A1193" s="546"/>
      <c r="B1193" s="546"/>
      <c r="C1193" s="546"/>
      <c r="D1193" s="546"/>
      <c r="E1193" s="546"/>
      <c r="F1193" s="546"/>
      <c r="G1193" s="546"/>
    </row>
    <row r="1194" spans="1:7" x14ac:dyDescent="0.3">
      <c r="A1194" s="546"/>
      <c r="B1194" s="546"/>
      <c r="C1194" s="546"/>
      <c r="D1194" s="546"/>
      <c r="E1194" s="546"/>
      <c r="F1194" s="546"/>
      <c r="G1194" s="546"/>
    </row>
    <row r="1195" spans="1:7" x14ac:dyDescent="0.3">
      <c r="A1195" s="546"/>
      <c r="B1195" s="546"/>
      <c r="C1195" s="546"/>
      <c r="D1195" s="546"/>
      <c r="E1195" s="546"/>
      <c r="F1195" s="546"/>
      <c r="G1195" s="546"/>
    </row>
    <row r="1196" spans="1:7" x14ac:dyDescent="0.3">
      <c r="A1196" s="546"/>
      <c r="B1196" s="546"/>
      <c r="C1196" s="546"/>
      <c r="D1196" s="546"/>
      <c r="E1196" s="546"/>
      <c r="F1196" s="546"/>
      <c r="G1196" s="546"/>
    </row>
    <row r="1197" spans="1:7" x14ac:dyDescent="0.3">
      <c r="A1197" s="546"/>
      <c r="B1197" s="546"/>
      <c r="C1197" s="546"/>
      <c r="D1197" s="546"/>
      <c r="E1197" s="546"/>
      <c r="F1197" s="546"/>
      <c r="G1197" s="546"/>
    </row>
    <row r="1198" spans="1:7" x14ac:dyDescent="0.3">
      <c r="A1198" s="546"/>
      <c r="B1198" s="546"/>
      <c r="C1198" s="546"/>
      <c r="D1198" s="546"/>
      <c r="E1198" s="546"/>
      <c r="F1198" s="546"/>
      <c r="G1198" s="546"/>
    </row>
    <row r="1199" spans="1:7" x14ac:dyDescent="0.3">
      <c r="A1199" s="546"/>
      <c r="B1199" s="546"/>
      <c r="C1199" s="546"/>
      <c r="D1199" s="546"/>
      <c r="E1199" s="546"/>
      <c r="F1199" s="546"/>
      <c r="G1199" s="546"/>
    </row>
    <row r="1200" spans="1:7" x14ac:dyDescent="0.3">
      <c r="A1200" s="546"/>
      <c r="B1200" s="546"/>
      <c r="C1200" s="546"/>
      <c r="D1200" s="546"/>
      <c r="E1200" s="546"/>
      <c r="F1200" s="546"/>
      <c r="G1200" s="546"/>
    </row>
    <row r="1201" spans="1:7" x14ac:dyDescent="0.3">
      <c r="A1201" s="546"/>
      <c r="B1201" s="546"/>
      <c r="C1201" s="546"/>
      <c r="D1201" s="546"/>
      <c r="E1201" s="546"/>
      <c r="F1201" s="546"/>
      <c r="G1201" s="546"/>
    </row>
    <row r="1202" spans="1:7" x14ac:dyDescent="0.3">
      <c r="A1202" s="546"/>
      <c r="B1202" s="546"/>
      <c r="C1202" s="546"/>
      <c r="D1202" s="546"/>
      <c r="E1202" s="546"/>
      <c r="F1202" s="546"/>
      <c r="G1202" s="546"/>
    </row>
    <row r="1203" spans="1:7" x14ac:dyDescent="0.3">
      <c r="A1203" s="546"/>
      <c r="B1203" s="546"/>
      <c r="C1203" s="546"/>
      <c r="D1203" s="546"/>
      <c r="E1203" s="546"/>
      <c r="F1203" s="546"/>
      <c r="G1203" s="546"/>
    </row>
    <row r="1204" spans="1:7" x14ac:dyDescent="0.3">
      <c r="A1204" s="546"/>
      <c r="B1204" s="546"/>
      <c r="C1204" s="546"/>
      <c r="D1204" s="546"/>
      <c r="E1204" s="546"/>
      <c r="F1204" s="546"/>
      <c r="G1204" s="546"/>
    </row>
    <row r="1205" spans="1:7" x14ac:dyDescent="0.3">
      <c r="A1205" s="546"/>
      <c r="B1205" s="546"/>
      <c r="C1205" s="546"/>
      <c r="D1205" s="546"/>
      <c r="E1205" s="546"/>
      <c r="F1205" s="546"/>
      <c r="G1205" s="546"/>
    </row>
    <row r="1206" spans="1:7" x14ac:dyDescent="0.3">
      <c r="A1206" s="546"/>
      <c r="B1206" s="546"/>
      <c r="C1206" s="546"/>
      <c r="D1206" s="546"/>
      <c r="E1206" s="546"/>
      <c r="F1206" s="546"/>
      <c r="G1206" s="546"/>
    </row>
    <row r="1207" spans="1:7" x14ac:dyDescent="0.3">
      <c r="A1207" s="546"/>
      <c r="B1207" s="546"/>
      <c r="C1207" s="546"/>
      <c r="D1207" s="546"/>
      <c r="E1207" s="546"/>
      <c r="F1207" s="546"/>
      <c r="G1207" s="546"/>
    </row>
    <row r="1208" spans="1:7" x14ac:dyDescent="0.3">
      <c r="A1208" s="546"/>
      <c r="B1208" s="546"/>
      <c r="C1208" s="546"/>
      <c r="D1208" s="546"/>
      <c r="E1208" s="546"/>
      <c r="F1208" s="546"/>
      <c r="G1208" s="546"/>
    </row>
    <row r="1209" spans="1:7" x14ac:dyDescent="0.3">
      <c r="A1209" s="546"/>
      <c r="B1209" s="546"/>
      <c r="C1209" s="546"/>
      <c r="D1209" s="546"/>
      <c r="E1209" s="546"/>
      <c r="F1209" s="546"/>
      <c r="G1209" s="546"/>
    </row>
    <row r="1210" spans="1:7" x14ac:dyDescent="0.3">
      <c r="A1210" s="546"/>
      <c r="B1210" s="546"/>
      <c r="C1210" s="546"/>
      <c r="D1210" s="546"/>
      <c r="E1210" s="546"/>
      <c r="F1210" s="546"/>
      <c r="G1210" s="546"/>
    </row>
    <row r="1211" spans="1:7" x14ac:dyDescent="0.3">
      <c r="A1211" s="546"/>
      <c r="B1211" s="546"/>
      <c r="C1211" s="546"/>
      <c r="D1211" s="546"/>
      <c r="E1211" s="546"/>
      <c r="F1211" s="546"/>
      <c r="G1211" s="546"/>
    </row>
    <row r="1212" spans="1:7" x14ac:dyDescent="0.3">
      <c r="A1212" s="546"/>
      <c r="B1212" s="546"/>
      <c r="C1212" s="546"/>
      <c r="D1212" s="546"/>
      <c r="E1212" s="546"/>
      <c r="F1212" s="546"/>
      <c r="G1212" s="546"/>
    </row>
    <row r="1213" spans="1:7" x14ac:dyDescent="0.3">
      <c r="A1213" s="546"/>
      <c r="B1213" s="546"/>
      <c r="C1213" s="546"/>
      <c r="D1213" s="546"/>
      <c r="E1213" s="546"/>
      <c r="F1213" s="546"/>
      <c r="G1213" s="546"/>
    </row>
    <row r="1214" spans="1:7" x14ac:dyDescent="0.3">
      <c r="A1214" s="546"/>
      <c r="B1214" s="546"/>
      <c r="C1214" s="546"/>
      <c r="D1214" s="546"/>
      <c r="E1214" s="546"/>
      <c r="F1214" s="546"/>
      <c r="G1214" s="546"/>
    </row>
    <row r="1215" spans="1:7" x14ac:dyDescent="0.3">
      <c r="A1215" s="546"/>
      <c r="B1215" s="546"/>
      <c r="C1215" s="546"/>
      <c r="D1215" s="546"/>
      <c r="E1215" s="546"/>
      <c r="F1215" s="546"/>
      <c r="G1215" s="546"/>
    </row>
    <row r="1216" spans="1:7" x14ac:dyDescent="0.3">
      <c r="A1216" s="546"/>
      <c r="B1216" s="546"/>
      <c r="C1216" s="546"/>
      <c r="D1216" s="546"/>
      <c r="E1216" s="546"/>
      <c r="F1216" s="546"/>
      <c r="G1216" s="546"/>
    </row>
    <row r="1217" spans="1:7" x14ac:dyDescent="0.3">
      <c r="A1217" s="546"/>
      <c r="B1217" s="546"/>
      <c r="C1217" s="546"/>
      <c r="D1217" s="546"/>
      <c r="E1217" s="546"/>
      <c r="F1217" s="546"/>
      <c r="G1217" s="546"/>
    </row>
    <row r="1218" spans="1:7" x14ac:dyDescent="0.3">
      <c r="A1218" s="546"/>
      <c r="B1218" s="546"/>
      <c r="C1218" s="546"/>
      <c r="D1218" s="546"/>
      <c r="E1218" s="546"/>
      <c r="F1218" s="546"/>
      <c r="G1218" s="546"/>
    </row>
    <row r="1219" spans="1:7" x14ac:dyDescent="0.3">
      <c r="A1219" s="546"/>
      <c r="B1219" s="546"/>
      <c r="C1219" s="546"/>
      <c r="D1219" s="546"/>
      <c r="E1219" s="546"/>
      <c r="F1219" s="546"/>
      <c r="G1219" s="546"/>
    </row>
    <row r="1220" spans="1:7" x14ac:dyDescent="0.3">
      <c r="A1220" s="546"/>
      <c r="B1220" s="546"/>
      <c r="C1220" s="546"/>
      <c r="D1220" s="546"/>
      <c r="E1220" s="546"/>
      <c r="F1220" s="546"/>
      <c r="G1220" s="546"/>
    </row>
    <row r="1221" spans="1:7" x14ac:dyDescent="0.3">
      <c r="A1221" s="546"/>
      <c r="B1221" s="546"/>
      <c r="C1221" s="546"/>
      <c r="D1221" s="546"/>
      <c r="E1221" s="546"/>
      <c r="F1221" s="546"/>
      <c r="G1221" s="546"/>
    </row>
    <row r="1222" spans="1:7" x14ac:dyDescent="0.3">
      <c r="A1222" s="546"/>
      <c r="B1222" s="546"/>
      <c r="C1222" s="546"/>
      <c r="D1222" s="546"/>
      <c r="E1222" s="546"/>
      <c r="F1222" s="546"/>
      <c r="G1222" s="546"/>
    </row>
    <row r="1223" spans="1:7" x14ac:dyDescent="0.3">
      <c r="A1223" s="546"/>
      <c r="B1223" s="546"/>
      <c r="C1223" s="546"/>
      <c r="D1223" s="546"/>
      <c r="E1223" s="546"/>
      <c r="F1223" s="546"/>
      <c r="G1223" s="546"/>
    </row>
    <row r="1224" spans="1:7" x14ac:dyDescent="0.3">
      <c r="A1224" s="546"/>
      <c r="B1224" s="546"/>
      <c r="C1224" s="546"/>
      <c r="D1224" s="546"/>
      <c r="E1224" s="546"/>
      <c r="F1224" s="546"/>
      <c r="G1224" s="546"/>
    </row>
    <row r="1225" spans="1:7" x14ac:dyDescent="0.3">
      <c r="A1225" s="546"/>
      <c r="B1225" s="546"/>
      <c r="C1225" s="546"/>
      <c r="D1225" s="546"/>
      <c r="E1225" s="546"/>
      <c r="F1225" s="546"/>
      <c r="G1225" s="546"/>
    </row>
    <row r="1226" spans="1:7" x14ac:dyDescent="0.3">
      <c r="A1226" s="546"/>
      <c r="B1226" s="546"/>
      <c r="C1226" s="546"/>
      <c r="D1226" s="546"/>
      <c r="E1226" s="546"/>
      <c r="F1226" s="546"/>
      <c r="G1226" s="546"/>
    </row>
    <row r="1227" spans="1:7" x14ac:dyDescent="0.3">
      <c r="A1227" s="546"/>
      <c r="B1227" s="546"/>
      <c r="C1227" s="546"/>
      <c r="D1227" s="546"/>
      <c r="E1227" s="546"/>
      <c r="F1227" s="546"/>
      <c r="G1227" s="546"/>
    </row>
    <row r="1228" spans="1:7" x14ac:dyDescent="0.3">
      <c r="A1228" s="546"/>
      <c r="B1228" s="546"/>
      <c r="C1228" s="546"/>
      <c r="D1228" s="546"/>
      <c r="E1228" s="546"/>
      <c r="F1228" s="546"/>
      <c r="G1228" s="546"/>
    </row>
    <row r="1229" spans="1:7" x14ac:dyDescent="0.3">
      <c r="A1229" s="546"/>
      <c r="B1229" s="546"/>
      <c r="C1229" s="546"/>
      <c r="D1229" s="546"/>
      <c r="E1229" s="546"/>
      <c r="F1229" s="546"/>
      <c r="G1229" s="546"/>
    </row>
    <row r="1230" spans="1:7" x14ac:dyDescent="0.3">
      <c r="A1230" s="546"/>
      <c r="B1230" s="546"/>
      <c r="C1230" s="546"/>
      <c r="D1230" s="546"/>
      <c r="E1230" s="546"/>
      <c r="F1230" s="546"/>
      <c r="G1230" s="546"/>
    </row>
    <row r="1231" spans="1:7" x14ac:dyDescent="0.3">
      <c r="A1231" s="546"/>
      <c r="B1231" s="546"/>
      <c r="C1231" s="546"/>
      <c r="D1231" s="546"/>
      <c r="E1231" s="546"/>
      <c r="F1231" s="546"/>
      <c r="G1231" s="546"/>
    </row>
    <row r="1232" spans="1:7" x14ac:dyDescent="0.3">
      <c r="A1232" s="546"/>
      <c r="B1232" s="546"/>
      <c r="C1232" s="546"/>
      <c r="D1232" s="546"/>
      <c r="E1232" s="546"/>
      <c r="F1232" s="546"/>
      <c r="G1232" s="546"/>
    </row>
    <row r="1233" spans="1:7" x14ac:dyDescent="0.3">
      <c r="A1233" s="546"/>
      <c r="B1233" s="546"/>
      <c r="C1233" s="546"/>
      <c r="D1233" s="546"/>
      <c r="E1233" s="546"/>
      <c r="F1233" s="546"/>
      <c r="G1233" s="546"/>
    </row>
    <row r="1234" spans="1:7" x14ac:dyDescent="0.3">
      <c r="A1234" s="546"/>
      <c r="B1234" s="546"/>
      <c r="C1234" s="546"/>
      <c r="D1234" s="546"/>
      <c r="E1234" s="546"/>
      <c r="F1234" s="546"/>
      <c r="G1234" s="546"/>
    </row>
    <row r="1235" spans="1:7" x14ac:dyDescent="0.3">
      <c r="A1235" s="546"/>
      <c r="B1235" s="546"/>
      <c r="C1235" s="546"/>
      <c r="D1235" s="546"/>
      <c r="E1235" s="546"/>
      <c r="F1235" s="546"/>
      <c r="G1235" s="546"/>
    </row>
    <row r="1236" spans="1:7" x14ac:dyDescent="0.3">
      <c r="A1236" s="546"/>
      <c r="B1236" s="546"/>
      <c r="C1236" s="546"/>
      <c r="D1236" s="546"/>
      <c r="E1236" s="546"/>
      <c r="F1236" s="546"/>
      <c r="G1236" s="546"/>
    </row>
    <row r="1237" spans="1:7" x14ac:dyDescent="0.3">
      <c r="A1237" s="546"/>
      <c r="B1237" s="546"/>
      <c r="C1237" s="546"/>
      <c r="D1237" s="546"/>
      <c r="E1237" s="546"/>
      <c r="F1237" s="546"/>
      <c r="G1237" s="546"/>
    </row>
    <row r="1238" spans="1:7" x14ac:dyDescent="0.3">
      <c r="A1238" s="546"/>
      <c r="B1238" s="546"/>
      <c r="C1238" s="546"/>
      <c r="D1238" s="546"/>
      <c r="E1238" s="546"/>
      <c r="F1238" s="546"/>
      <c r="G1238" s="546"/>
    </row>
    <row r="1239" spans="1:7" x14ac:dyDescent="0.3">
      <c r="A1239" s="546"/>
      <c r="B1239" s="546"/>
      <c r="C1239" s="546"/>
      <c r="D1239" s="546"/>
      <c r="E1239" s="546"/>
      <c r="F1239" s="546"/>
      <c r="G1239" s="546"/>
    </row>
    <row r="1240" spans="1:7" x14ac:dyDescent="0.3">
      <c r="A1240" s="546"/>
      <c r="B1240" s="546"/>
      <c r="C1240" s="546"/>
      <c r="D1240" s="546"/>
      <c r="E1240" s="546"/>
      <c r="F1240" s="546"/>
      <c r="G1240" s="546"/>
    </row>
    <row r="1241" spans="1:7" x14ac:dyDescent="0.3">
      <c r="A1241" s="546"/>
      <c r="B1241" s="546"/>
      <c r="C1241" s="546"/>
      <c r="D1241" s="546"/>
      <c r="E1241" s="546"/>
      <c r="F1241" s="546"/>
      <c r="G1241" s="546"/>
    </row>
    <row r="1242" spans="1:7" x14ac:dyDescent="0.3">
      <c r="A1242" s="546"/>
      <c r="B1242" s="546"/>
      <c r="C1242" s="546"/>
      <c r="D1242" s="546"/>
      <c r="E1242" s="546"/>
      <c r="F1242" s="546"/>
      <c r="G1242" s="546"/>
    </row>
    <row r="1243" spans="1:7" x14ac:dyDescent="0.3">
      <c r="A1243" s="546"/>
      <c r="B1243" s="546"/>
      <c r="C1243" s="546"/>
      <c r="D1243" s="546"/>
      <c r="E1243" s="546"/>
      <c r="F1243" s="546"/>
      <c r="G1243" s="546"/>
    </row>
    <row r="1244" spans="1:7" x14ac:dyDescent="0.3">
      <c r="A1244" s="546"/>
      <c r="B1244" s="546"/>
      <c r="C1244" s="546"/>
      <c r="D1244" s="546"/>
      <c r="E1244" s="546"/>
      <c r="F1244" s="546"/>
      <c r="G1244" s="546"/>
    </row>
    <row r="1245" spans="1:7" x14ac:dyDescent="0.3">
      <c r="A1245" s="546"/>
      <c r="B1245" s="546"/>
      <c r="C1245" s="546"/>
      <c r="D1245" s="546"/>
      <c r="E1245" s="546"/>
      <c r="F1245" s="546"/>
      <c r="G1245" s="546"/>
    </row>
    <row r="1246" spans="1:7" x14ac:dyDescent="0.3">
      <c r="A1246" s="546"/>
      <c r="B1246" s="546"/>
      <c r="C1246" s="546"/>
      <c r="D1246" s="546"/>
      <c r="E1246" s="546"/>
      <c r="F1246" s="546"/>
      <c r="G1246" s="546"/>
    </row>
    <row r="1247" spans="1:7" x14ac:dyDescent="0.3">
      <c r="A1247" s="546"/>
      <c r="B1247" s="546"/>
      <c r="C1247" s="546"/>
      <c r="D1247" s="546"/>
      <c r="E1247" s="546"/>
      <c r="F1247" s="546"/>
      <c r="G1247" s="546"/>
    </row>
    <row r="1248" spans="1:7" x14ac:dyDescent="0.3">
      <c r="A1248" s="546"/>
      <c r="B1248" s="546"/>
      <c r="C1248" s="546"/>
      <c r="D1248" s="546"/>
      <c r="E1248" s="546"/>
      <c r="F1248" s="546"/>
      <c r="G1248" s="546"/>
    </row>
    <row r="1249" spans="1:7" x14ac:dyDescent="0.3">
      <c r="A1249" s="546"/>
      <c r="B1249" s="546"/>
      <c r="C1249" s="546"/>
      <c r="D1249" s="546"/>
      <c r="E1249" s="546"/>
      <c r="F1249" s="546"/>
      <c r="G1249" s="546"/>
    </row>
    <row r="1250" spans="1:7" x14ac:dyDescent="0.3">
      <c r="A1250" s="546"/>
      <c r="B1250" s="546"/>
      <c r="C1250" s="546"/>
      <c r="D1250" s="546"/>
      <c r="E1250" s="546"/>
      <c r="F1250" s="546"/>
      <c r="G1250" s="546"/>
    </row>
    <row r="1251" spans="1:7" x14ac:dyDescent="0.3">
      <c r="A1251" s="546"/>
      <c r="B1251" s="546"/>
      <c r="C1251" s="546"/>
      <c r="D1251" s="546"/>
      <c r="E1251" s="546"/>
      <c r="F1251" s="546"/>
      <c r="G1251" s="546"/>
    </row>
    <row r="1252" spans="1:7" x14ac:dyDescent="0.3">
      <c r="A1252" s="546"/>
      <c r="B1252" s="546"/>
      <c r="C1252" s="546"/>
      <c r="D1252" s="546"/>
      <c r="E1252" s="546"/>
      <c r="F1252" s="546"/>
      <c r="G1252" s="546"/>
    </row>
    <row r="1253" spans="1:7" x14ac:dyDescent="0.3">
      <c r="A1253" s="546"/>
      <c r="B1253" s="546"/>
      <c r="C1253" s="546"/>
      <c r="D1253" s="546"/>
      <c r="E1253" s="546"/>
      <c r="F1253" s="546"/>
      <c r="G1253" s="546"/>
    </row>
    <row r="1254" spans="1:7" x14ac:dyDescent="0.3">
      <c r="A1254" s="546"/>
      <c r="B1254" s="546"/>
      <c r="C1254" s="546"/>
      <c r="D1254" s="546"/>
      <c r="E1254" s="546"/>
      <c r="F1254" s="546"/>
      <c r="G1254" s="546"/>
    </row>
    <row r="1255" spans="1:7" x14ac:dyDescent="0.3">
      <c r="A1255" s="546"/>
      <c r="B1255" s="546"/>
      <c r="C1255" s="546"/>
      <c r="D1255" s="546"/>
      <c r="E1255" s="546"/>
      <c r="F1255" s="546"/>
      <c r="G1255" s="546"/>
    </row>
    <row r="1256" spans="1:7" x14ac:dyDescent="0.3">
      <c r="A1256" s="546"/>
      <c r="B1256" s="546"/>
      <c r="C1256" s="546"/>
      <c r="D1256" s="546"/>
      <c r="E1256" s="546"/>
      <c r="F1256" s="546"/>
      <c r="G1256" s="546"/>
    </row>
    <row r="1257" spans="1:7" x14ac:dyDescent="0.3">
      <c r="A1257" s="546"/>
      <c r="B1257" s="546"/>
      <c r="C1257" s="546"/>
      <c r="D1257" s="546"/>
      <c r="E1257" s="546"/>
      <c r="F1257" s="546"/>
      <c r="G1257" s="546"/>
    </row>
    <row r="1258" spans="1:7" x14ac:dyDescent="0.3">
      <c r="A1258" s="546"/>
      <c r="B1258" s="546"/>
      <c r="C1258" s="546"/>
      <c r="D1258" s="546"/>
      <c r="E1258" s="546"/>
      <c r="F1258" s="546"/>
      <c r="G1258" s="546"/>
    </row>
    <row r="1259" spans="1:7" x14ac:dyDescent="0.3">
      <c r="A1259" s="546"/>
      <c r="B1259" s="546"/>
      <c r="C1259" s="546"/>
      <c r="D1259" s="546"/>
      <c r="E1259" s="546"/>
      <c r="F1259" s="546"/>
      <c r="G1259" s="546"/>
    </row>
    <row r="1260" spans="1:7" x14ac:dyDescent="0.3">
      <c r="A1260" s="546"/>
      <c r="B1260" s="546"/>
      <c r="C1260" s="546"/>
      <c r="D1260" s="546"/>
      <c r="E1260" s="546"/>
      <c r="F1260" s="546"/>
      <c r="G1260" s="546"/>
    </row>
    <row r="1261" spans="1:7" x14ac:dyDescent="0.3">
      <c r="A1261" s="546"/>
      <c r="B1261" s="546"/>
      <c r="C1261" s="546"/>
      <c r="D1261" s="546"/>
      <c r="E1261" s="546"/>
      <c r="F1261" s="546"/>
      <c r="G1261" s="546"/>
    </row>
    <row r="1262" spans="1:7" x14ac:dyDescent="0.3">
      <c r="A1262" s="546"/>
      <c r="B1262" s="546"/>
      <c r="C1262" s="546"/>
      <c r="D1262" s="546"/>
      <c r="E1262" s="546"/>
      <c r="F1262" s="546"/>
      <c r="G1262" s="546"/>
    </row>
    <row r="1263" spans="1:7" x14ac:dyDescent="0.3">
      <c r="A1263" s="546"/>
      <c r="B1263" s="546"/>
      <c r="C1263" s="546"/>
      <c r="D1263" s="546"/>
      <c r="E1263" s="546"/>
      <c r="F1263" s="546"/>
      <c r="G1263" s="546"/>
    </row>
    <row r="1264" spans="1:7" x14ac:dyDescent="0.3">
      <c r="A1264" s="546"/>
      <c r="B1264" s="546"/>
      <c r="C1264" s="546"/>
      <c r="D1264" s="546"/>
      <c r="E1264" s="546"/>
      <c r="F1264" s="546"/>
      <c r="G1264" s="546"/>
    </row>
    <row r="1265" spans="1:7" x14ac:dyDescent="0.3">
      <c r="A1265" s="546"/>
      <c r="B1265" s="546"/>
      <c r="C1265" s="546"/>
      <c r="D1265" s="546"/>
      <c r="E1265" s="546"/>
      <c r="F1265" s="546"/>
      <c r="G1265" s="546"/>
    </row>
    <row r="1266" spans="1:7" x14ac:dyDescent="0.3">
      <c r="A1266" s="546"/>
      <c r="B1266" s="546"/>
      <c r="C1266" s="546"/>
      <c r="D1266" s="546"/>
      <c r="E1266" s="546"/>
      <c r="F1266" s="546"/>
      <c r="G1266" s="546"/>
    </row>
    <row r="1267" spans="1:7" x14ac:dyDescent="0.3">
      <c r="A1267" s="546"/>
      <c r="B1267" s="546"/>
      <c r="C1267" s="546"/>
      <c r="D1267" s="546"/>
      <c r="E1267" s="546"/>
      <c r="F1267" s="546"/>
      <c r="G1267" s="546"/>
    </row>
    <row r="1268" spans="1:7" x14ac:dyDescent="0.3">
      <c r="A1268" s="546"/>
      <c r="B1268" s="546"/>
      <c r="C1268" s="546"/>
      <c r="D1268" s="546"/>
      <c r="E1268" s="546"/>
      <c r="F1268" s="546"/>
      <c r="G1268" s="546"/>
    </row>
    <row r="1269" spans="1:7" x14ac:dyDescent="0.3">
      <c r="A1269" s="546"/>
      <c r="B1269" s="546"/>
      <c r="C1269" s="546"/>
      <c r="D1269" s="546"/>
      <c r="E1269" s="546"/>
      <c r="F1269" s="546"/>
      <c r="G1269" s="546"/>
    </row>
    <row r="1270" spans="1:7" x14ac:dyDescent="0.3">
      <c r="A1270" s="546"/>
      <c r="B1270" s="546"/>
      <c r="C1270" s="546"/>
      <c r="D1270" s="546"/>
      <c r="E1270" s="546"/>
      <c r="F1270" s="546"/>
      <c r="G1270" s="546"/>
    </row>
    <row r="1271" spans="1:7" x14ac:dyDescent="0.3">
      <c r="A1271" s="546"/>
      <c r="B1271" s="546"/>
      <c r="C1271" s="546"/>
      <c r="D1271" s="546"/>
      <c r="E1271" s="546"/>
      <c r="F1271" s="546"/>
      <c r="G1271" s="546"/>
    </row>
    <row r="1272" spans="1:7" x14ac:dyDescent="0.3">
      <c r="A1272" s="546"/>
      <c r="B1272" s="546"/>
      <c r="C1272" s="546"/>
      <c r="D1272" s="546"/>
      <c r="E1272" s="546"/>
      <c r="F1272" s="546"/>
      <c r="G1272" s="546"/>
    </row>
    <row r="1273" spans="1:7" x14ac:dyDescent="0.3">
      <c r="A1273" s="546"/>
      <c r="B1273" s="546"/>
      <c r="C1273" s="546"/>
      <c r="D1273" s="546"/>
      <c r="E1273" s="546"/>
      <c r="F1273" s="546"/>
      <c r="G1273" s="546"/>
    </row>
    <row r="1274" spans="1:7" x14ac:dyDescent="0.3">
      <c r="A1274" s="546"/>
      <c r="B1274" s="546"/>
      <c r="C1274" s="546"/>
      <c r="D1274" s="546"/>
      <c r="E1274" s="546"/>
      <c r="F1274" s="546"/>
      <c r="G1274" s="546"/>
    </row>
    <row r="1275" spans="1:7" x14ac:dyDescent="0.3">
      <c r="A1275" s="546"/>
      <c r="B1275" s="546"/>
      <c r="C1275" s="546"/>
      <c r="D1275" s="546"/>
      <c r="E1275" s="546"/>
      <c r="F1275" s="546"/>
      <c r="G1275" s="546"/>
    </row>
    <row r="1276" spans="1:7" x14ac:dyDescent="0.3">
      <c r="A1276" s="546"/>
      <c r="B1276" s="546"/>
      <c r="C1276" s="546"/>
      <c r="D1276" s="546"/>
      <c r="E1276" s="546"/>
      <c r="F1276" s="546"/>
      <c r="G1276" s="546"/>
    </row>
    <row r="1277" spans="1:7" x14ac:dyDescent="0.3">
      <c r="A1277" s="546"/>
      <c r="B1277" s="546"/>
      <c r="C1277" s="546"/>
      <c r="D1277" s="546"/>
      <c r="E1277" s="546"/>
      <c r="F1277" s="546"/>
      <c r="G1277" s="546"/>
    </row>
    <row r="1278" spans="1:7" x14ac:dyDescent="0.3">
      <c r="A1278" s="546"/>
      <c r="B1278" s="546"/>
      <c r="C1278" s="546"/>
      <c r="D1278" s="546"/>
      <c r="E1278" s="546"/>
      <c r="F1278" s="546"/>
      <c r="G1278" s="546"/>
    </row>
    <row r="1279" spans="1:7" x14ac:dyDescent="0.3">
      <c r="A1279" s="546"/>
      <c r="B1279" s="546"/>
      <c r="C1279" s="546"/>
      <c r="D1279" s="546"/>
      <c r="E1279" s="546"/>
      <c r="F1279" s="546"/>
      <c r="G1279" s="546"/>
    </row>
    <row r="1280" spans="1:7" x14ac:dyDescent="0.3">
      <c r="A1280" s="546"/>
      <c r="B1280" s="546"/>
      <c r="C1280" s="546"/>
      <c r="D1280" s="546"/>
      <c r="E1280" s="546"/>
      <c r="F1280" s="546"/>
      <c r="G1280" s="546"/>
    </row>
    <row r="1281" spans="1:7" x14ac:dyDescent="0.3">
      <c r="A1281" s="546"/>
      <c r="B1281" s="546"/>
      <c r="C1281" s="546"/>
      <c r="D1281" s="546"/>
      <c r="E1281" s="546"/>
      <c r="F1281" s="546"/>
      <c r="G1281" s="546"/>
    </row>
    <row r="1282" spans="1:7" x14ac:dyDescent="0.3">
      <c r="A1282" s="546"/>
      <c r="B1282" s="546"/>
      <c r="C1282" s="546"/>
      <c r="D1282" s="546"/>
      <c r="E1282" s="546"/>
      <c r="F1282" s="546"/>
      <c r="G1282" s="546"/>
    </row>
    <row r="1283" spans="1:7" x14ac:dyDescent="0.3">
      <c r="A1283" s="546"/>
      <c r="B1283" s="546"/>
      <c r="C1283" s="546"/>
      <c r="D1283" s="546"/>
      <c r="E1283" s="546"/>
      <c r="F1283" s="546"/>
      <c r="G1283" s="546"/>
    </row>
    <row r="1284" spans="1:7" x14ac:dyDescent="0.3">
      <c r="A1284" s="546"/>
      <c r="B1284" s="546"/>
      <c r="C1284" s="546"/>
      <c r="D1284" s="546"/>
      <c r="E1284" s="546"/>
      <c r="F1284" s="546"/>
      <c r="G1284" s="546"/>
    </row>
  </sheetData>
  <mergeCells count="225">
    <mergeCell ref="B1086:F1086"/>
    <mergeCell ref="B1047:F1047"/>
    <mergeCell ref="B1082:F1082"/>
    <mergeCell ref="D1083:F1083"/>
    <mergeCell ref="C1084:F1084"/>
    <mergeCell ref="D1085:F1085"/>
    <mergeCell ref="B1013:F1013"/>
    <mergeCell ref="B1043:F1043"/>
    <mergeCell ref="D1044:F1044"/>
    <mergeCell ref="C1045:F1045"/>
    <mergeCell ref="D1046:F1046"/>
    <mergeCell ref="A1068:G1068"/>
    <mergeCell ref="A1069:G1069"/>
    <mergeCell ref="A664:F664"/>
    <mergeCell ref="B644:F644"/>
    <mergeCell ref="D645:F645"/>
    <mergeCell ref="C646:F646"/>
    <mergeCell ref="D647:F647"/>
    <mergeCell ref="B648:F648"/>
    <mergeCell ref="B677:F677"/>
    <mergeCell ref="D678:F678"/>
    <mergeCell ref="B830:F830"/>
    <mergeCell ref="C679:F679"/>
    <mergeCell ref="D680:F680"/>
    <mergeCell ref="A700:G700"/>
    <mergeCell ref="A736:G736"/>
    <mergeCell ref="A737:G737"/>
    <mergeCell ref="A773:G773"/>
    <mergeCell ref="A774:G774"/>
    <mergeCell ref="A701:F701"/>
    <mergeCell ref="A738:F738"/>
    <mergeCell ref="B734:F734"/>
    <mergeCell ref="B762:F762"/>
    <mergeCell ref="D763:F763"/>
    <mergeCell ref="C764:F764"/>
    <mergeCell ref="D765:F765"/>
    <mergeCell ref="B766:F766"/>
    <mergeCell ref="B607:F607"/>
    <mergeCell ref="D608:F608"/>
    <mergeCell ref="C609:F609"/>
    <mergeCell ref="D610:F610"/>
    <mergeCell ref="B611:F611"/>
    <mergeCell ref="A625:G625"/>
    <mergeCell ref="A626:G626"/>
    <mergeCell ref="A662:G662"/>
    <mergeCell ref="A663:G663"/>
    <mergeCell ref="A627:F627"/>
    <mergeCell ref="B490:F490"/>
    <mergeCell ref="D491:F491"/>
    <mergeCell ref="C492:F492"/>
    <mergeCell ref="D493:F493"/>
    <mergeCell ref="B494:F494"/>
    <mergeCell ref="D301:F301"/>
    <mergeCell ref="C302:F302"/>
    <mergeCell ref="D303:F303"/>
    <mergeCell ref="B304:F304"/>
    <mergeCell ref="B337:F337"/>
    <mergeCell ref="A436:G436"/>
    <mergeCell ref="A437:G437"/>
    <mergeCell ref="A478:G478"/>
    <mergeCell ref="A479:G479"/>
    <mergeCell ref="B426:F426"/>
    <mergeCell ref="D427:F427"/>
    <mergeCell ref="C428:F428"/>
    <mergeCell ref="D429:F429"/>
    <mergeCell ref="B430:F430"/>
    <mergeCell ref="B471:F471"/>
    <mergeCell ref="D472:F472"/>
    <mergeCell ref="C473:F473"/>
    <mergeCell ref="D474:F474"/>
    <mergeCell ref="B475:F475"/>
    <mergeCell ref="D260:F260"/>
    <mergeCell ref="C261:F261"/>
    <mergeCell ref="D262:F262"/>
    <mergeCell ref="B263:F263"/>
    <mergeCell ref="B300:F300"/>
    <mergeCell ref="D220:F220"/>
    <mergeCell ref="C221:F221"/>
    <mergeCell ref="D222:F222"/>
    <mergeCell ref="B223:F223"/>
    <mergeCell ref="B259:F259"/>
    <mergeCell ref="A276:G276"/>
    <mergeCell ref="A277:G277"/>
    <mergeCell ref="A591:F591"/>
    <mergeCell ref="B78:F78"/>
    <mergeCell ref="D79:F79"/>
    <mergeCell ref="C80:F80"/>
    <mergeCell ref="D81:F81"/>
    <mergeCell ref="B82:F82"/>
    <mergeCell ref="B104:F104"/>
    <mergeCell ref="D105:F105"/>
    <mergeCell ref="C106:F106"/>
    <mergeCell ref="D107:F107"/>
    <mergeCell ref="B108:F108"/>
    <mergeCell ref="B141:F141"/>
    <mergeCell ref="D142:F142"/>
    <mergeCell ref="C143:F143"/>
    <mergeCell ref="D144:F144"/>
    <mergeCell ref="B145:F145"/>
    <mergeCell ref="A590:G590"/>
    <mergeCell ref="B547:F547"/>
    <mergeCell ref="B575:F575"/>
    <mergeCell ref="D576:F576"/>
    <mergeCell ref="C577:F577"/>
    <mergeCell ref="D578:F578"/>
    <mergeCell ref="B579:F579"/>
    <mergeCell ref="A400:G400"/>
    <mergeCell ref="D35:F35"/>
    <mergeCell ref="A1070:G1070"/>
    <mergeCell ref="A813:F813"/>
    <mergeCell ref="A848:G848"/>
    <mergeCell ref="A922:G922"/>
    <mergeCell ref="A959:G959"/>
    <mergeCell ref="A996:F996"/>
    <mergeCell ref="A1033:F1033"/>
    <mergeCell ref="A775:F775"/>
    <mergeCell ref="A360:F360"/>
    <mergeCell ref="A401:F401"/>
    <mergeCell ref="A438:F438"/>
    <mergeCell ref="A480:F480"/>
    <mergeCell ref="A516:F516"/>
    <mergeCell ref="A554:F554"/>
    <mergeCell ref="A514:G514"/>
    <mergeCell ref="A515:G515"/>
    <mergeCell ref="A552:G552"/>
    <mergeCell ref="A553:G553"/>
    <mergeCell ref="A589:G589"/>
    <mergeCell ref="B543:F543"/>
    <mergeCell ref="D544:F544"/>
    <mergeCell ref="C545:F545"/>
    <mergeCell ref="D546:F546"/>
    <mergeCell ref="A1:G1"/>
    <mergeCell ref="A2:G2"/>
    <mergeCell ref="B3:E3"/>
    <mergeCell ref="A7:G7"/>
    <mergeCell ref="A41:G41"/>
    <mergeCell ref="A278:F278"/>
    <mergeCell ref="B32:F32"/>
    <mergeCell ref="B36:F36"/>
    <mergeCell ref="D33:F33"/>
    <mergeCell ref="C34:F34"/>
    <mergeCell ref="A86:G86"/>
    <mergeCell ref="A123:G123"/>
    <mergeCell ref="A160:G160"/>
    <mergeCell ref="A197:F197"/>
    <mergeCell ref="A238:F238"/>
    <mergeCell ref="B178:F178"/>
    <mergeCell ref="D179:F179"/>
    <mergeCell ref="C180:F180"/>
    <mergeCell ref="D181:F181"/>
    <mergeCell ref="B182:F182"/>
    <mergeCell ref="B219:F219"/>
    <mergeCell ref="A39:G39"/>
    <mergeCell ref="A40:G40"/>
    <mergeCell ref="A84:G84"/>
    <mergeCell ref="A85:G85"/>
    <mergeCell ref="A121:G121"/>
    <mergeCell ref="A122:G122"/>
    <mergeCell ref="A158:G158"/>
    <mergeCell ref="A159:G159"/>
    <mergeCell ref="A195:G195"/>
    <mergeCell ref="A196:G196"/>
    <mergeCell ref="A236:G236"/>
    <mergeCell ref="A237:G237"/>
    <mergeCell ref="A317:G317"/>
    <mergeCell ref="A318:G318"/>
    <mergeCell ref="A358:G358"/>
    <mergeCell ref="A359:G359"/>
    <mergeCell ref="A399:G399"/>
    <mergeCell ref="A319:F319"/>
    <mergeCell ref="D338:F338"/>
    <mergeCell ref="C339:F339"/>
    <mergeCell ref="D340:F340"/>
    <mergeCell ref="B341:F341"/>
    <mergeCell ref="B385:F385"/>
    <mergeCell ref="D386:F386"/>
    <mergeCell ref="C387:F387"/>
    <mergeCell ref="D388:F388"/>
    <mergeCell ref="B389:F389"/>
    <mergeCell ref="B681:F681"/>
    <mergeCell ref="B730:F730"/>
    <mergeCell ref="D731:F731"/>
    <mergeCell ref="C732:F732"/>
    <mergeCell ref="D733:F733"/>
    <mergeCell ref="A699:G699"/>
    <mergeCell ref="A846:G846"/>
    <mergeCell ref="A847:G847"/>
    <mergeCell ref="A920:G920"/>
    <mergeCell ref="D831:F831"/>
    <mergeCell ref="C832:F832"/>
    <mergeCell ref="D833:F833"/>
    <mergeCell ref="B834:F834"/>
    <mergeCell ref="B805:F805"/>
    <mergeCell ref="D806:F806"/>
    <mergeCell ref="C807:F807"/>
    <mergeCell ref="D808:F808"/>
    <mergeCell ref="B809:F809"/>
    <mergeCell ref="A811:G811"/>
    <mergeCell ref="A812:G812"/>
    <mergeCell ref="A921:G921"/>
    <mergeCell ref="A957:G957"/>
    <mergeCell ref="B890:F890"/>
    <mergeCell ref="D891:F891"/>
    <mergeCell ref="C892:F892"/>
    <mergeCell ref="D893:F893"/>
    <mergeCell ref="B894:F894"/>
    <mergeCell ref="B938:F938"/>
    <mergeCell ref="D939:F939"/>
    <mergeCell ref="C940:F940"/>
    <mergeCell ref="D941:F941"/>
    <mergeCell ref="B942:F942"/>
    <mergeCell ref="A958:G958"/>
    <mergeCell ref="A994:G994"/>
    <mergeCell ref="A995:G995"/>
    <mergeCell ref="A1031:G1031"/>
    <mergeCell ref="A1032:G1032"/>
    <mergeCell ref="B973:F973"/>
    <mergeCell ref="D974:F974"/>
    <mergeCell ref="C975:F975"/>
    <mergeCell ref="D976:F976"/>
    <mergeCell ref="B977:F977"/>
    <mergeCell ref="B1009:F1009"/>
    <mergeCell ref="D1010:F1010"/>
    <mergeCell ref="C1011:F1011"/>
    <mergeCell ref="D1012:F1012"/>
  </mergeCells>
  <pageMargins left="0.25" right="0.25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ф. 2,8</vt:lpstr>
      <vt:lpstr>реестр с ост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продовикова</dc:creator>
  <cp:lastModifiedBy>Ангелина Делидова</cp:lastModifiedBy>
  <cp:lastPrinted>2018-04-19T05:30:15Z</cp:lastPrinted>
  <dcterms:created xsi:type="dcterms:W3CDTF">2017-02-17T04:24:45Z</dcterms:created>
  <dcterms:modified xsi:type="dcterms:W3CDTF">2019-09-02T11:24:09Z</dcterms:modified>
</cp:coreProperties>
</file>