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<sst xmlns="http://schemas.openxmlformats.org/spreadsheetml/2006/main" count="275" uniqueCount="140">
  <si>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</si>
  <si>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</si>
  <si>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</si>
  <si>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</si>
  <si>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</si>
  <si>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</si>
  <si>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</si>
  <si>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</si>
  <si>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</si>
  <si>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</si>
  <si>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</si>
  <si>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</si>
  <si>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</si>
  <si>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</si>
  <si>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</si>
  <si>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</si>
  <si>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</si>
  <si>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</si>
  <si>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</si>
  <si>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</si>
  <si>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</si>
  <si>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</si>
  <si>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</si>
  <si>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</si>
  <si>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</si>
  <si>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</si>
  <si>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</si>
  <si>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</si>
  <si>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</si>
  <si>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</si>
  <si>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</si>
  <si>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</si>
  <si>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</si>
  <si>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</si>
  <si>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</si>
  <si>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</si>
  <si>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</si>
  <si>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</si>
  <si>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</si>
  <si>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</si>
  <si>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</si>
  <si>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</si>
  <si>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</si>
  <si>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</si>
  <si>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</si>
  <si>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</si>
  <si>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</si>
  <si>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</si>
  <si>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</si>
  <si>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</si>
  <si>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</si>
  <si>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</si>
  <si>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</si>
  <si>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</si>
  <si>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</si>
  <si>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</si>
  <si>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</si>
  <si>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</si>
  <si>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</si>
  <si>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</si>
  <si>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</si>
  <si>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</si>
  <si>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</si>
  <si>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</si>
  <si>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</si>
  <si>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</si>
  <si>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</si>
  <si>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</si>
  <si>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</si>
  <si>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</si>
  <si>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</si>
  <si>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</si>
  <si>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</si>
  <si>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</si>
  <si>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</si>
  <si>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</si>
  <si>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</si>
  <si>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</si>
  <si>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</si>
  <si>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</si>
  <si>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</si>
  <si>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</si>
  <si>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</si>
  <si>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</si>
  <si>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</si>
  <si>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</si>
  <si>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</si>
  <si>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</si>
  <si>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</si>
  <si>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</si>
  <si>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</si>
  <si>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</si>
  <si>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</si>
  <si>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</si>
  <si>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</si>
  <si>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</si>
  <si>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Механизированная уборка придомовой территории</t>
  </si>
  <si>
    <t>Ремонт отмостки</t>
  </si>
  <si>
    <t>ул. Сергея Есенина 5/2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</si>
  <si>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</si>
  <si>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</si>
  <si>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</si>
  <si>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</si>
  <si>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</si>
  <si>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</si>
  <si>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</si>
  <si>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Изготовление и установка отливов на вытяжные шахты</t>
  </si>
  <si>
    <t>руб</t>
  </si>
  <si>
    <t>Устройство цементной стяжки в мусорокамерах (3, 4 подъезды)</t>
  </si>
  <si>
    <t>Замена аварийных кранов ХГВС (кв. 142)</t>
  </si>
  <si>
    <t>Работы по безразборной химичесткой очистке ПТО НН№14А (29 пластин), 
(15 пластин)</t>
  </si>
  <si>
    <t>Утепление стены в тамбуре на кв. 44 (2-ой подъезд)</t>
  </si>
  <si>
    <t>Устройство цементной стяжки в мусорокамере (1-ый подъезд)</t>
  </si>
  <si>
    <t>Замена каната ограничителя скорости пассажирского лифта</t>
  </si>
  <si>
    <t>Ремонт крылец - 1, 2, 3  подъезды</t>
  </si>
  <si>
    <t>Ремонт кровли (примыканий канализационной трубы и люка входа на 
кровлю)</t>
  </si>
  <si>
    <t>Замена аварийных кранов ХГВС (кв. 9)</t>
  </si>
  <si>
    <t>Ремонт мусоросборного клапана (установка шарниров) во 4-ом  подъезде</t>
  </si>
  <si>
    <t>Замена аварийных кранов ХГВС (кв. 81)</t>
  </si>
  <si>
    <t>Замена участка стояка  водоотведения (кв. 84)</t>
  </si>
  <si>
    <t>Ремонт балконной плиты (кв. 77)</t>
  </si>
  <si>
    <t>Частичная замена в подвале ж.д. труб водоотведения</t>
  </si>
  <si>
    <t>Замена аварийных кранов  (кв.25)</t>
  </si>
  <si>
    <t>Замена пластин в теплообменнике</t>
  </si>
  <si>
    <t>Работы по проектированию и монтажу приборов учета тепловой энергии по системе огтопления с согласованием проекта и сдачей узла учета в коммерческую эксплуатацию ресурсоснабжающей организации</t>
  </si>
  <si>
    <t>Замена аварийных кранов  (кв.41)</t>
  </si>
  <si>
    <t xml:space="preserve">Установка информационных досок в подъездах жилого дома </t>
  </si>
  <si>
    <t>Закрытие технологического отверстия в РЩ во 2-ом подъезде</t>
  </si>
  <si>
    <t>Замена подшипников в электродвигателе насосов на ГВС</t>
  </si>
  <si>
    <t>Ремонт м/п швов (кв. 19, 56,  5, 25, 28, 29, 31, 33, 40, 65, 84)</t>
  </si>
  <si>
    <t>Замена аварийных кранов крана (кв. 113)</t>
  </si>
  <si>
    <t>Замена загрузочных клапанов</t>
  </si>
  <si>
    <t>Замена участка стояка водоотведения (кв. 39)</t>
  </si>
  <si>
    <t>Замена полотенцесушителя на пластиковый (кв. 66)</t>
  </si>
  <si>
    <t>Проведение энергетического обследования и оформление 
энергетисеского паспорта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</si>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</sst>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center"/>
    </xf>
    <xf numFmtId="4" fontId="7" fillId="0" borderId="12" xfId="52" applyNumberFormat="1" applyFont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/>
    </xf>
    <xf numFmtId="0" fontId="7" fillId="0" borderId="10" xfId="52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7" fillId="0" borderId="13" xfId="52" applyFont="1" applyFill="1" applyBorder="1" applyAlignment="1">
      <alignment vertical="center" wrapText="1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3" xfId="52" applyFont="1" applyFill="1" applyBorder="1" applyAlignment="1">
      <alignment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0" fontId="7" fillId="0" borderId="18" xfId="52" applyFont="1" applyFill="1" applyBorder="1" applyAlignment="1">
      <alignment vertical="center" wrapText="1"/>
      <protection/>
    </xf>
    <xf numFmtId="0" fontId="7" fillId="0" borderId="18" xfId="52" applyFont="1" applyFill="1" applyBorder="1" applyAlignment="1">
      <alignment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8" xfId="52" applyFont="1" applyBorder="1" applyAlignment="1">
      <alignment vertical="center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SheetLayoutView="100" workbookViewId="0" topLeftCell="A115">
      <selection activeCell="F132" sqref="F132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6" width="11.7109375" style="0" bestFit="1" customWidth="1"/>
  </cols>
  <sheetData>
    <row r="1" spans="1:4" ht="12.75" customHeight="1">
      <c r="A1" s="32"/>
      <c r="B1" s="33"/>
      <c r="C1" s="32"/>
      <c r="D1" s="34"/>
    </row>
    <row r="2" spans="1:4" ht="12.75" customHeight="1">
      <c r="A2" s="48" t="s">
        <v>0</v>
      </c>
      <c r="B2" s="48"/>
      <c r="C2" s="48"/>
      <c r="D2" s="48"/>
    </row>
    <row r="3" spans="1:4" ht="12.75" customHeight="1">
      <c r="A3" s="49" t="s">
        <v>104</v>
      </c>
      <c r="B3" s="49"/>
      <c r="C3" s="49"/>
      <c r="D3" s="49"/>
    </row>
    <row r="4" spans="1:4" ht="12.75" customHeight="1">
      <c r="A4" s="55" t="s">
        <v>57</v>
      </c>
      <c r="B4" s="56"/>
      <c r="C4" s="56"/>
      <c r="D4" s="57"/>
    </row>
    <row r="5" spans="1:4" ht="12.75" customHeight="1">
      <c r="A5" s="58" t="s">
        <v>56</v>
      </c>
      <c r="B5" s="59"/>
      <c r="C5" s="59"/>
      <c r="D5" s="60"/>
    </row>
    <row r="6" spans="1:4" ht="12.75" customHeight="1">
      <c r="A6" s="61" t="s">
        <v>139</v>
      </c>
      <c r="B6" s="62"/>
      <c r="C6" s="62"/>
      <c r="D6" s="63"/>
    </row>
    <row r="7" spans="1:4" ht="12.75" customHeight="1">
      <c r="A7" s="64" t="s">
        <v>98</v>
      </c>
      <c r="B7" s="65"/>
      <c r="C7" s="65"/>
      <c r="D7" s="66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135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136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137</v>
      </c>
    </row>
    <row r="14" spans="1:4" ht="12.75" customHeight="1">
      <c r="A14" s="67" t="s">
        <v>10</v>
      </c>
      <c r="B14" s="68"/>
      <c r="C14" s="68"/>
      <c r="D14" s="69"/>
    </row>
    <row r="15" spans="1:4" ht="12.75" customHeight="1">
      <c r="A15" s="70" t="s">
        <v>11</v>
      </c>
      <c r="B15" s="71"/>
      <c r="C15" s="71"/>
      <c r="D15" s="72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30">
        <f>D17+D18</f>
        <v>759631.65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759631.65</v>
      </c>
    </row>
    <row r="19" spans="1:4" ht="12.75" customHeight="1">
      <c r="A19" s="8">
        <f t="shared" si="0"/>
        <v>7</v>
      </c>
      <c r="B19" s="9" t="s">
        <v>47</v>
      </c>
      <c r="C19" s="8" t="s">
        <v>37</v>
      </c>
      <c r="D19" s="30">
        <f>D20+D21+D22</f>
        <v>2910176.61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1539037.32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752641.94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618497.35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30">
        <f>D24+D25+D26+D27+D28</f>
        <v>2816691.05</v>
      </c>
    </row>
    <row r="24" spans="1:6" ht="12.75" customHeight="1">
      <c r="A24" s="8">
        <f t="shared" si="0"/>
        <v>12</v>
      </c>
      <c r="B24" s="9" t="s">
        <v>18</v>
      </c>
      <c r="C24" s="8"/>
      <c r="D24" s="10">
        <v>2801630.05</v>
      </c>
      <c r="F24" s="1"/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f>6061+9000</f>
        <v>15061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30">
        <f>D23</f>
        <v>2816691.05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30">
        <f>D31+D32</f>
        <v>853117.21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853117.21</v>
      </c>
      <c r="E32" s="1"/>
    </row>
    <row r="33" spans="1:4" ht="12.75" customHeight="1">
      <c r="A33" s="73" t="s">
        <v>54</v>
      </c>
      <c r="B33" s="74"/>
      <c r="C33" s="74"/>
      <c r="D33" s="75"/>
    </row>
    <row r="34" spans="1:4" ht="12.75" customHeight="1">
      <c r="A34" s="76" t="s">
        <v>27</v>
      </c>
      <c r="B34" s="77"/>
      <c r="C34" s="77"/>
      <c r="D34" s="78"/>
    </row>
    <row r="35" spans="1:5" ht="12.75" customHeight="1">
      <c r="A35" s="8">
        <f>A32+1</f>
        <v>21</v>
      </c>
      <c r="B35" s="17" t="s">
        <v>70</v>
      </c>
      <c r="C35" s="8" t="s">
        <v>37</v>
      </c>
      <c r="D35" s="10">
        <v>279594.69</v>
      </c>
      <c r="E35" s="1"/>
    </row>
    <row r="36" spans="1:4" ht="12.75" customHeight="1">
      <c r="A36" s="8"/>
      <c r="B36" s="17" t="s">
        <v>69</v>
      </c>
      <c r="C36" s="8"/>
      <c r="D36" s="10"/>
    </row>
    <row r="37" spans="1:4" ht="12.75" customHeight="1">
      <c r="A37" s="8"/>
      <c r="B37" s="11" t="s">
        <v>83</v>
      </c>
      <c r="C37" s="8" t="s">
        <v>37</v>
      </c>
      <c r="D37" s="10">
        <v>63544.25</v>
      </c>
    </row>
    <row r="38" spans="1:4" ht="12.75" customHeight="1">
      <c r="A38" s="8"/>
      <c r="B38" s="11" t="s">
        <v>82</v>
      </c>
      <c r="C38" s="8"/>
      <c r="D38" s="10"/>
    </row>
    <row r="39" spans="1:4" ht="12.75" customHeight="1">
      <c r="A39" s="8"/>
      <c r="B39" s="11" t="s">
        <v>81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6" t="s">
        <v>100</v>
      </c>
      <c r="C41" s="8" t="s">
        <v>37</v>
      </c>
      <c r="D41" s="10">
        <v>9531.64</v>
      </c>
    </row>
    <row r="42" spans="1:4" ht="12.75" customHeight="1">
      <c r="A42" s="8"/>
      <c r="B42" s="11" t="s">
        <v>93</v>
      </c>
      <c r="C42" s="8"/>
      <c r="D42" s="10"/>
    </row>
    <row r="43" spans="1:4" ht="12.75" customHeight="1">
      <c r="A43" s="8"/>
      <c r="B43" s="11" t="s">
        <v>94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97662.03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7" t="s">
        <v>58</v>
      </c>
      <c r="C48" s="8" t="s">
        <v>37</v>
      </c>
      <c r="D48" s="10">
        <v>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7413.5</v>
      </c>
    </row>
    <row r="51" spans="1:4" ht="12.75" customHeight="1">
      <c r="A51" s="8"/>
      <c r="B51" s="9" t="s">
        <v>76</v>
      </c>
      <c r="C51" s="8"/>
      <c r="D51" s="10"/>
    </row>
    <row r="52" spans="1:4" ht="12.75" customHeight="1">
      <c r="A52" s="8"/>
      <c r="B52" s="9" t="s">
        <v>75</v>
      </c>
      <c r="C52" s="8"/>
      <c r="D52" s="10"/>
    </row>
    <row r="53" spans="1:4" ht="12.75" customHeight="1">
      <c r="A53" s="8"/>
      <c r="B53" s="9" t="s">
        <v>74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29653.98</v>
      </c>
    </row>
    <row r="55" spans="1:4" ht="12.75" customHeight="1">
      <c r="A55" s="8"/>
      <c r="B55" s="9" t="s">
        <v>84</v>
      </c>
      <c r="C55" s="8"/>
      <c r="D55" s="10"/>
    </row>
    <row r="56" spans="1:4" ht="12.75" customHeight="1">
      <c r="A56" s="8"/>
      <c r="B56" s="11" t="s">
        <v>105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7" t="s">
        <v>60</v>
      </c>
      <c r="C58" s="8" t="s">
        <v>37</v>
      </c>
      <c r="D58" s="10">
        <v>142046.13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7" t="s">
        <v>95</v>
      </c>
      <c r="C60" s="8" t="s">
        <v>37</v>
      </c>
      <c r="D60" s="10">
        <v>444809.74</v>
      </c>
    </row>
    <row r="61" spans="1:4" ht="12.75" customHeight="1">
      <c r="A61" s="8"/>
      <c r="B61" s="11" t="s">
        <v>77</v>
      </c>
      <c r="C61" s="8"/>
      <c r="D61" s="10"/>
    </row>
    <row r="62" spans="1:4" ht="12.75" customHeight="1">
      <c r="A62" s="8"/>
      <c r="B62" s="11" t="s">
        <v>78</v>
      </c>
      <c r="C62" s="8"/>
      <c r="D62" s="10"/>
    </row>
    <row r="63" spans="1:4" ht="12.75" customHeight="1">
      <c r="A63" s="8"/>
      <c r="B63" s="11" t="s">
        <v>79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73</v>
      </c>
      <c r="C66" s="8" t="s">
        <v>37</v>
      </c>
      <c r="D66" s="10">
        <v>298183.2</v>
      </c>
    </row>
    <row r="67" spans="1:4" ht="12.75" customHeight="1">
      <c r="A67" s="8"/>
      <c r="B67" s="9" t="s">
        <v>71</v>
      </c>
      <c r="C67" s="8"/>
      <c r="D67" s="10"/>
    </row>
    <row r="68" spans="1:4" ht="12.75" customHeight="1">
      <c r="A68" s="8"/>
      <c r="B68" s="9" t="s">
        <v>72</v>
      </c>
      <c r="C68" s="8"/>
      <c r="D68" s="10"/>
    </row>
    <row r="69" spans="1:4" ht="12.75" customHeight="1">
      <c r="A69" s="8"/>
      <c r="B69" s="9" t="s">
        <v>61</v>
      </c>
      <c r="C69" s="8"/>
      <c r="D69" s="10"/>
    </row>
    <row r="70" spans="1:4" ht="12.75" customHeight="1">
      <c r="A70" s="8">
        <f>A66+1</f>
        <v>29</v>
      </c>
      <c r="B70" s="20" t="s">
        <v>62</v>
      </c>
      <c r="C70" s="8" t="s">
        <v>37</v>
      </c>
      <c r="D70" s="10">
        <v>5295.35</v>
      </c>
    </row>
    <row r="71" spans="1:4" ht="12.75" customHeight="1">
      <c r="A71" s="8"/>
      <c r="B71" s="11" t="s">
        <v>63</v>
      </c>
      <c r="C71" s="8"/>
      <c r="D71" s="10"/>
    </row>
    <row r="72" spans="1:4" ht="12.75" customHeight="1">
      <c r="A72" s="8"/>
      <c r="B72" s="11" t="s">
        <v>85</v>
      </c>
      <c r="C72" s="8"/>
      <c r="D72" s="10"/>
    </row>
    <row r="73" spans="1:4" ht="12.75" customHeight="1">
      <c r="A73" s="8"/>
      <c r="B73" s="11" t="s">
        <v>86</v>
      </c>
      <c r="C73" s="8"/>
      <c r="D73" s="10"/>
    </row>
    <row r="74" spans="1:4" ht="12.75" customHeight="1">
      <c r="A74" s="8">
        <f>A70+1</f>
        <v>30</v>
      </c>
      <c r="B74" s="12" t="s">
        <v>65</v>
      </c>
      <c r="C74" s="8" t="s">
        <v>37</v>
      </c>
      <c r="D74" s="10">
        <v>0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31</v>
      </c>
      <c r="B76" s="12" t="s">
        <v>66</v>
      </c>
      <c r="C76" s="8" t="s">
        <v>37</v>
      </c>
      <c r="D76" s="10">
        <v>0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32</v>
      </c>
      <c r="B78" s="12" t="s">
        <v>64</v>
      </c>
      <c r="C78" s="8" t="s">
        <v>37</v>
      </c>
      <c r="D78" s="10">
        <v>5295.35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33</v>
      </c>
      <c r="B80" s="12" t="s">
        <v>67</v>
      </c>
      <c r="C80" s="8" t="s">
        <v>37</v>
      </c>
      <c r="D80" s="10">
        <v>460695.8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f>A80+1</f>
        <v>34</v>
      </c>
      <c r="B82" s="12" t="s">
        <v>68</v>
      </c>
      <c r="C82" s="8" t="s">
        <v>37</v>
      </c>
      <c r="D82" s="10">
        <v>157801.55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35</v>
      </c>
      <c r="B84" s="12" t="s">
        <v>138</v>
      </c>
      <c r="C84" s="8" t="s">
        <v>37</v>
      </c>
      <c r="D84" s="10">
        <v>7970.66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v>36</v>
      </c>
      <c r="B86" s="12" t="s">
        <v>101</v>
      </c>
      <c r="C86" s="8" t="s">
        <v>37</v>
      </c>
      <c r="D86" s="10">
        <v>15104.6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37</v>
      </c>
      <c r="B88" s="12" t="s">
        <v>102</v>
      </c>
      <c r="C88" s="8" t="s">
        <v>37</v>
      </c>
      <c r="D88" s="10">
        <v>190947.09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18">
        <f>A88+1</f>
        <v>38</v>
      </c>
      <c r="B90" s="19" t="s">
        <v>53</v>
      </c>
      <c r="C90" s="18" t="s">
        <v>37</v>
      </c>
      <c r="D90" s="28">
        <f>D122</f>
        <v>694024.13</v>
      </c>
    </row>
    <row r="91" spans="1:4" ht="12.75" customHeight="1">
      <c r="A91" s="31">
        <v>1</v>
      </c>
      <c r="B91" s="35" t="s">
        <v>106</v>
      </c>
      <c r="C91" s="31" t="s">
        <v>107</v>
      </c>
      <c r="D91" s="36">
        <v>699.77</v>
      </c>
    </row>
    <row r="92" spans="1:4" ht="12.75" customHeight="1">
      <c r="A92" s="37">
        <v>2</v>
      </c>
      <c r="B92" s="38" t="s">
        <v>108</v>
      </c>
      <c r="C92" s="31" t="s">
        <v>107</v>
      </c>
      <c r="D92" s="39">
        <v>1587.4</v>
      </c>
    </row>
    <row r="93" spans="1:4" ht="12.75" customHeight="1">
      <c r="A93" s="31">
        <v>3</v>
      </c>
      <c r="B93" s="40" t="s">
        <v>109</v>
      </c>
      <c r="C93" s="31" t="s">
        <v>107</v>
      </c>
      <c r="D93" s="39">
        <v>949.52</v>
      </c>
    </row>
    <row r="94" spans="1:4" ht="12.75" customHeight="1">
      <c r="A94" s="37">
        <v>4</v>
      </c>
      <c r="B94" s="41" t="s">
        <v>110</v>
      </c>
      <c r="C94" s="31" t="s">
        <v>107</v>
      </c>
      <c r="D94" s="39">
        <v>10536.33</v>
      </c>
    </row>
    <row r="95" spans="1:4" ht="12.75" customHeight="1">
      <c r="A95" s="31">
        <v>5</v>
      </c>
      <c r="B95" s="42" t="s">
        <v>111</v>
      </c>
      <c r="C95" s="31" t="s">
        <v>107</v>
      </c>
      <c r="D95" s="29">
        <v>3039.8</v>
      </c>
    </row>
    <row r="96" spans="1:4" ht="12.75" customHeight="1">
      <c r="A96" s="37">
        <v>6</v>
      </c>
      <c r="B96" s="43" t="s">
        <v>112</v>
      </c>
      <c r="C96" s="31" t="s">
        <v>107</v>
      </c>
      <c r="D96" s="29">
        <v>1059</v>
      </c>
    </row>
    <row r="97" spans="1:4" ht="12.75" customHeight="1">
      <c r="A97" s="31">
        <v>7</v>
      </c>
      <c r="B97" s="42" t="s">
        <v>113</v>
      </c>
      <c r="C97" s="31" t="s">
        <v>107</v>
      </c>
      <c r="D97" s="39">
        <v>7031.26</v>
      </c>
    </row>
    <row r="98" spans="1:4" ht="12.75" customHeight="1">
      <c r="A98" s="37">
        <v>8</v>
      </c>
      <c r="B98" s="40" t="s">
        <v>114</v>
      </c>
      <c r="C98" s="31" t="s">
        <v>107</v>
      </c>
      <c r="D98" s="29">
        <v>20341.36</v>
      </c>
    </row>
    <row r="99" spans="1:4" ht="12.75" customHeight="1">
      <c r="A99" s="31">
        <v>9</v>
      </c>
      <c r="B99" s="43" t="s">
        <v>115</v>
      </c>
      <c r="C99" s="31" t="s">
        <v>107</v>
      </c>
      <c r="D99" s="29">
        <v>1179.46</v>
      </c>
    </row>
    <row r="100" spans="1:4" ht="12.75" customHeight="1">
      <c r="A100" s="37">
        <v>10</v>
      </c>
      <c r="B100" s="40" t="s">
        <v>116</v>
      </c>
      <c r="C100" s="31" t="s">
        <v>107</v>
      </c>
      <c r="D100" s="29">
        <v>1019.42</v>
      </c>
    </row>
    <row r="101" spans="1:4" ht="12.75" customHeight="1">
      <c r="A101" s="31">
        <v>11</v>
      </c>
      <c r="B101" s="41" t="s">
        <v>117</v>
      </c>
      <c r="C101" s="31" t="s">
        <v>107</v>
      </c>
      <c r="D101" s="29">
        <v>411.63</v>
      </c>
    </row>
    <row r="102" spans="1:4" ht="12.75" customHeight="1">
      <c r="A102" s="37">
        <v>12</v>
      </c>
      <c r="B102" s="40" t="s">
        <v>118</v>
      </c>
      <c r="C102" s="31" t="s">
        <v>107</v>
      </c>
      <c r="D102" s="29">
        <v>2038.84</v>
      </c>
    </row>
    <row r="103" spans="1:4" ht="12.75" customHeight="1">
      <c r="A103" s="31">
        <v>13</v>
      </c>
      <c r="B103" s="40" t="s">
        <v>119</v>
      </c>
      <c r="C103" s="31" t="s">
        <v>107</v>
      </c>
      <c r="D103" s="29">
        <v>2919.27</v>
      </c>
    </row>
    <row r="104" spans="1:4" ht="12.75" customHeight="1">
      <c r="A104" s="37">
        <v>14</v>
      </c>
      <c r="B104" s="40" t="s">
        <v>120</v>
      </c>
      <c r="C104" s="31" t="s">
        <v>107</v>
      </c>
      <c r="D104" s="29">
        <v>5215.34</v>
      </c>
    </row>
    <row r="105" spans="1:4" ht="12.75" customHeight="1">
      <c r="A105" s="31">
        <v>15</v>
      </c>
      <c r="B105" s="44" t="s">
        <v>121</v>
      </c>
      <c r="C105" s="31" t="s">
        <v>107</v>
      </c>
      <c r="D105" s="29">
        <v>3073.04</v>
      </c>
    </row>
    <row r="106" spans="1:4" ht="12.75" customHeight="1">
      <c r="A106" s="37">
        <v>16</v>
      </c>
      <c r="B106" s="40" t="s">
        <v>122</v>
      </c>
      <c r="C106" s="31" t="s">
        <v>107</v>
      </c>
      <c r="D106" s="29">
        <v>1019.42</v>
      </c>
    </row>
    <row r="107" spans="1:4" ht="12.75" customHeight="1">
      <c r="A107" s="31">
        <v>17</v>
      </c>
      <c r="B107" s="41" t="s">
        <v>110</v>
      </c>
      <c r="C107" s="31" t="s">
        <v>107</v>
      </c>
      <c r="D107" s="39">
        <v>12695.41</v>
      </c>
    </row>
    <row r="108" spans="1:4" ht="12.75" customHeight="1">
      <c r="A108" s="37">
        <v>18</v>
      </c>
      <c r="B108" s="41" t="s">
        <v>123</v>
      </c>
      <c r="C108" s="31" t="s">
        <v>107</v>
      </c>
      <c r="D108" s="39">
        <v>8290.88</v>
      </c>
    </row>
    <row r="109" spans="1:4" ht="12.75" customHeight="1">
      <c r="A109" s="31">
        <v>19</v>
      </c>
      <c r="B109" s="45" t="s">
        <v>124</v>
      </c>
      <c r="C109" s="31" t="s">
        <v>107</v>
      </c>
      <c r="D109" s="29">
        <v>152467.94</v>
      </c>
    </row>
    <row r="110" spans="1:4" ht="12.75" customHeight="1">
      <c r="A110" s="37">
        <v>20</v>
      </c>
      <c r="B110" s="40" t="s">
        <v>125</v>
      </c>
      <c r="C110" s="31" t="s">
        <v>107</v>
      </c>
      <c r="D110" s="29">
        <v>1020.26</v>
      </c>
    </row>
    <row r="111" spans="1:4" ht="12.75" customHeight="1">
      <c r="A111" s="31">
        <v>21</v>
      </c>
      <c r="B111" s="46" t="s">
        <v>97</v>
      </c>
      <c r="C111" s="31" t="s">
        <v>107</v>
      </c>
      <c r="D111" s="29">
        <v>134278.57</v>
      </c>
    </row>
    <row r="112" spans="1:4" ht="12.75" customHeight="1">
      <c r="A112" s="37">
        <v>22</v>
      </c>
      <c r="B112" s="47" t="s">
        <v>126</v>
      </c>
      <c r="C112" s="31" t="s">
        <v>107</v>
      </c>
      <c r="D112" s="39">
        <v>2346.12</v>
      </c>
    </row>
    <row r="113" spans="1:4" ht="12.75" customHeight="1">
      <c r="A113" s="31">
        <v>23</v>
      </c>
      <c r="B113" s="47" t="s">
        <v>127</v>
      </c>
      <c r="C113" s="31" t="s">
        <v>107</v>
      </c>
      <c r="D113" s="29">
        <v>926.6</v>
      </c>
    </row>
    <row r="114" spans="1:4" ht="12.75" customHeight="1">
      <c r="A114" s="37">
        <v>24</v>
      </c>
      <c r="B114" s="47" t="s">
        <v>128</v>
      </c>
      <c r="C114" s="31" t="s">
        <v>107</v>
      </c>
      <c r="D114" s="29">
        <v>4519.35</v>
      </c>
    </row>
    <row r="115" spans="1:4" ht="12.75" customHeight="1">
      <c r="A115" s="31">
        <v>25</v>
      </c>
      <c r="B115" s="47" t="s">
        <v>129</v>
      </c>
      <c r="C115" s="31" t="s">
        <v>107</v>
      </c>
      <c r="D115" s="29">
        <v>253489.47</v>
      </c>
    </row>
    <row r="116" spans="1:4" ht="12.75" customHeight="1">
      <c r="A116" s="37">
        <v>26</v>
      </c>
      <c r="B116" s="40" t="s">
        <v>130</v>
      </c>
      <c r="C116" s="31" t="s">
        <v>107</v>
      </c>
      <c r="D116" s="29">
        <v>2040.52</v>
      </c>
    </row>
    <row r="117" spans="1:4" ht="12.75" customHeight="1">
      <c r="A117" s="31">
        <v>27</v>
      </c>
      <c r="B117" s="40" t="s">
        <v>131</v>
      </c>
      <c r="C117" s="31" t="s">
        <v>107</v>
      </c>
      <c r="D117" s="29">
        <v>29000</v>
      </c>
    </row>
    <row r="118" spans="1:4" ht="12.75" customHeight="1">
      <c r="A118" s="37">
        <v>28</v>
      </c>
      <c r="B118" s="40" t="s">
        <v>132</v>
      </c>
      <c r="C118" s="31" t="s">
        <v>107</v>
      </c>
      <c r="D118" s="29">
        <v>2536.81</v>
      </c>
    </row>
    <row r="119" spans="1:4" ht="12.75" customHeight="1">
      <c r="A119" s="31">
        <v>29</v>
      </c>
      <c r="B119" s="40" t="s">
        <v>133</v>
      </c>
      <c r="C119" s="31" t="s">
        <v>107</v>
      </c>
      <c r="D119" s="29">
        <v>1500.28</v>
      </c>
    </row>
    <row r="120" spans="1:4" ht="12.75" customHeight="1">
      <c r="A120" s="37">
        <v>30</v>
      </c>
      <c r="B120" s="43" t="s">
        <v>134</v>
      </c>
      <c r="C120" s="31" t="s">
        <v>107</v>
      </c>
      <c r="D120" s="29">
        <v>19583.87</v>
      </c>
    </row>
    <row r="121" spans="1:4" ht="12.75" customHeight="1">
      <c r="A121" s="31">
        <v>31</v>
      </c>
      <c r="B121" s="45" t="s">
        <v>96</v>
      </c>
      <c r="C121" s="31" t="s">
        <v>107</v>
      </c>
      <c r="D121" s="39">
        <v>7207.19</v>
      </c>
    </row>
    <row r="122" spans="1:4" ht="12.75" customHeight="1">
      <c r="A122" s="8"/>
      <c r="B122" s="27"/>
      <c r="C122" s="8"/>
      <c r="D122" s="13">
        <f>SUM(D91:D121)</f>
        <v>694024.13</v>
      </c>
    </row>
    <row r="123" spans="1:4" ht="12.75" customHeight="1">
      <c r="A123" s="8">
        <f>A90+1</f>
        <v>39</v>
      </c>
      <c r="B123" s="50" t="s">
        <v>28</v>
      </c>
      <c r="C123" s="51"/>
      <c r="D123" s="52"/>
    </row>
    <row r="124" spans="1:4" ht="12.75" customHeight="1">
      <c r="A124" s="8"/>
      <c r="B124" s="22" t="s">
        <v>29</v>
      </c>
      <c r="C124" s="8" t="s">
        <v>103</v>
      </c>
      <c r="D124" s="16">
        <v>2</v>
      </c>
    </row>
    <row r="125" spans="1:4" ht="12.75" customHeight="1">
      <c r="A125" s="8"/>
      <c r="B125" s="22" t="s">
        <v>30</v>
      </c>
      <c r="C125" s="8" t="s">
        <v>103</v>
      </c>
      <c r="D125" s="16">
        <v>2</v>
      </c>
    </row>
    <row r="126" spans="1:4" ht="12.75" customHeight="1">
      <c r="A126" s="8"/>
      <c r="B126" s="22" t="s">
        <v>31</v>
      </c>
      <c r="C126" s="8" t="s">
        <v>103</v>
      </c>
      <c r="D126" s="16">
        <v>0</v>
      </c>
    </row>
    <row r="127" spans="1:4" ht="12.75" customHeight="1">
      <c r="A127" s="8"/>
      <c r="B127" s="22" t="s">
        <v>32</v>
      </c>
      <c r="C127" s="8" t="s">
        <v>37</v>
      </c>
      <c r="D127" s="16">
        <f>2816.79+8077.17</f>
        <v>10893.96</v>
      </c>
    </row>
    <row r="128" spans="1:4" ht="12.75" customHeight="1">
      <c r="A128" s="25">
        <f>A123+1</f>
        <v>40</v>
      </c>
      <c r="B128" s="15" t="s">
        <v>33</v>
      </c>
      <c r="C128" s="15"/>
      <c r="D128" s="21"/>
    </row>
    <row r="129" spans="1:4" ht="12.75" customHeight="1">
      <c r="A129" s="14"/>
      <c r="B129" s="23" t="s">
        <v>48</v>
      </c>
      <c r="C129" s="8" t="s">
        <v>37</v>
      </c>
      <c r="D129" s="30">
        <f>D130+D131</f>
        <v>623966.76</v>
      </c>
    </row>
    <row r="130" spans="1:4" ht="12.75" customHeight="1">
      <c r="A130" s="8"/>
      <c r="B130" s="22" t="s">
        <v>25</v>
      </c>
      <c r="C130" s="8"/>
      <c r="D130" s="10">
        <v>0</v>
      </c>
    </row>
    <row r="131" spans="1:4" ht="12.75" customHeight="1">
      <c r="A131" s="14"/>
      <c r="B131" s="22" t="s">
        <v>26</v>
      </c>
      <c r="C131" s="8"/>
      <c r="D131" s="10">
        <v>623966.76</v>
      </c>
    </row>
    <row r="132" spans="1:4" ht="12.75" customHeight="1">
      <c r="A132" s="8"/>
      <c r="B132" s="22" t="s">
        <v>49</v>
      </c>
      <c r="C132" s="8" t="s">
        <v>37</v>
      </c>
      <c r="D132" s="30">
        <f>D133+D134</f>
        <v>671544.7</v>
      </c>
    </row>
    <row r="133" spans="1:4" ht="12.75" customHeight="1">
      <c r="A133" s="14"/>
      <c r="B133" s="22" t="s">
        <v>25</v>
      </c>
      <c r="C133" s="8"/>
      <c r="D133" s="10">
        <v>0</v>
      </c>
    </row>
    <row r="134" spans="1:4" ht="12.75" customHeight="1">
      <c r="A134" s="8"/>
      <c r="B134" s="22" t="s">
        <v>26</v>
      </c>
      <c r="C134" s="8"/>
      <c r="D134" s="10">
        <f>D141+D151+D161</f>
        <v>671544.7</v>
      </c>
    </row>
    <row r="135" spans="1:4" ht="12.75" customHeight="1">
      <c r="A135" s="8">
        <f>A128+1</f>
        <v>41</v>
      </c>
      <c r="B135" s="53" t="s">
        <v>88</v>
      </c>
      <c r="C135" s="53"/>
      <c r="D135" s="54"/>
    </row>
    <row r="136" spans="1:4" ht="12.75" customHeight="1">
      <c r="A136" s="8"/>
      <c r="B136" s="24" t="s">
        <v>92</v>
      </c>
      <c r="C136" s="8"/>
      <c r="D136" s="10"/>
    </row>
    <row r="137" spans="1:4" ht="12.75" customHeight="1">
      <c r="A137" s="8"/>
      <c r="B137" s="22" t="s">
        <v>34</v>
      </c>
      <c r="C137" s="8" t="s">
        <v>89</v>
      </c>
      <c r="D137" s="10"/>
    </row>
    <row r="138" spans="1:4" ht="12.75" customHeight="1">
      <c r="A138" s="8"/>
      <c r="B138" s="22" t="s">
        <v>35</v>
      </c>
      <c r="C138" s="8" t="s">
        <v>89</v>
      </c>
      <c r="D138" s="10">
        <v>16535</v>
      </c>
    </row>
    <row r="139" spans="1:4" ht="12.75" customHeight="1">
      <c r="A139" s="8"/>
      <c r="B139" s="22" t="s">
        <v>36</v>
      </c>
      <c r="C139" s="8" t="s">
        <v>37</v>
      </c>
      <c r="D139" s="10">
        <v>532335.54</v>
      </c>
    </row>
    <row r="140" spans="1:4" ht="12.75" customHeight="1">
      <c r="A140" s="8"/>
      <c r="B140" s="22" t="s">
        <v>38</v>
      </c>
      <c r="C140" s="8" t="s">
        <v>37</v>
      </c>
      <c r="D140" s="10">
        <v>492126.17</v>
      </c>
    </row>
    <row r="141" spans="1:4" ht="12.75" customHeight="1">
      <c r="A141" s="8"/>
      <c r="B141" s="22" t="s">
        <v>39</v>
      </c>
      <c r="C141" s="8" t="s">
        <v>37</v>
      </c>
      <c r="D141" s="10">
        <v>286977.39</v>
      </c>
    </row>
    <row r="142" spans="1:4" ht="12.75" customHeight="1">
      <c r="A142" s="8"/>
      <c r="B142" s="22" t="s">
        <v>40</v>
      </c>
      <c r="C142" s="8" t="s">
        <v>37</v>
      </c>
      <c r="D142" s="10">
        <v>530326.76</v>
      </c>
    </row>
    <row r="143" spans="1:4" ht="12.75" customHeight="1">
      <c r="A143" s="8"/>
      <c r="B143" s="22" t="s">
        <v>41</v>
      </c>
      <c r="C143" s="8" t="s">
        <v>37</v>
      </c>
      <c r="D143" s="10">
        <v>541424.15</v>
      </c>
    </row>
    <row r="144" spans="1:4" ht="12.75" customHeight="1">
      <c r="A144" s="8"/>
      <c r="B144" s="22" t="s">
        <v>42</v>
      </c>
      <c r="C144" s="8" t="s">
        <v>37</v>
      </c>
      <c r="D144" s="10">
        <v>195165.65</v>
      </c>
    </row>
    <row r="145" spans="1:4" ht="12.75" customHeight="1">
      <c r="A145" s="8"/>
      <c r="B145" s="22" t="s">
        <v>99</v>
      </c>
      <c r="C145" s="8" t="s">
        <v>37</v>
      </c>
      <c r="D145" s="10">
        <v>0</v>
      </c>
    </row>
    <row r="146" spans="1:4" ht="12.75" customHeight="1">
      <c r="A146" s="8"/>
      <c r="B146" s="24" t="s">
        <v>91</v>
      </c>
      <c r="C146" s="8"/>
      <c r="D146" s="10"/>
    </row>
    <row r="147" spans="1:4" ht="12.75" customHeight="1">
      <c r="A147" s="8"/>
      <c r="B147" s="22" t="s">
        <v>34</v>
      </c>
      <c r="C147" s="8" t="s">
        <v>89</v>
      </c>
      <c r="D147" s="10"/>
    </row>
    <row r="148" spans="1:4" ht="12.75" customHeight="1">
      <c r="A148" s="8"/>
      <c r="B148" s="22" t="s">
        <v>35</v>
      </c>
      <c r="C148" s="8" t="s">
        <v>89</v>
      </c>
      <c r="D148" s="10">
        <v>16535</v>
      </c>
    </row>
    <row r="149" spans="1:4" ht="12.75" customHeight="1">
      <c r="A149" s="8"/>
      <c r="B149" s="22" t="s">
        <v>36</v>
      </c>
      <c r="C149" s="8" t="s">
        <v>37</v>
      </c>
      <c r="D149" s="10">
        <v>330523.77</v>
      </c>
    </row>
    <row r="150" spans="1:4" ht="12.75" customHeight="1">
      <c r="A150" s="8"/>
      <c r="B150" s="22" t="s">
        <v>38</v>
      </c>
      <c r="C150" s="8" t="s">
        <v>37</v>
      </c>
      <c r="D150" s="10">
        <v>299209.78</v>
      </c>
    </row>
    <row r="151" spans="1:4" ht="12.75" customHeight="1">
      <c r="A151" s="8"/>
      <c r="B151" s="22" t="s">
        <v>39</v>
      </c>
      <c r="C151" s="8" t="s">
        <v>37</v>
      </c>
      <c r="D151" s="10">
        <v>174854.82</v>
      </c>
    </row>
    <row r="152" spans="1:4" ht="12.75" customHeight="1">
      <c r="A152" s="8"/>
      <c r="B152" s="22" t="s">
        <v>40</v>
      </c>
      <c r="C152" s="8" t="s">
        <v>37</v>
      </c>
      <c r="D152" s="10">
        <v>330045.8</v>
      </c>
    </row>
    <row r="153" spans="1:4" ht="12.75" customHeight="1">
      <c r="A153" s="8"/>
      <c r="B153" s="22" t="s">
        <v>41</v>
      </c>
      <c r="C153" s="8" t="s">
        <v>37</v>
      </c>
      <c r="D153" s="10">
        <v>318952.99</v>
      </c>
    </row>
    <row r="154" spans="1:4" ht="12.75" customHeight="1">
      <c r="A154" s="8"/>
      <c r="B154" s="22" t="s">
        <v>42</v>
      </c>
      <c r="C154" s="8" t="s">
        <v>37</v>
      </c>
      <c r="D154" s="10">
        <v>118914.09</v>
      </c>
    </row>
    <row r="155" spans="1:4" ht="12.75" customHeight="1">
      <c r="A155" s="8"/>
      <c r="B155" s="22" t="s">
        <v>99</v>
      </c>
      <c r="C155" s="8" t="s">
        <v>37</v>
      </c>
      <c r="D155" s="10">
        <v>0</v>
      </c>
    </row>
    <row r="156" spans="1:4" ht="12.75" customHeight="1">
      <c r="A156" s="8"/>
      <c r="B156" s="24" t="s">
        <v>87</v>
      </c>
      <c r="C156" s="8"/>
      <c r="D156" s="10"/>
    </row>
    <row r="157" spans="1:4" ht="12.75" customHeight="1">
      <c r="A157" s="8"/>
      <c r="B157" s="22" t="s">
        <v>34</v>
      </c>
      <c r="C157" s="8" t="s">
        <v>90</v>
      </c>
      <c r="D157" s="10"/>
    </row>
    <row r="158" spans="1:4" ht="12.75" customHeight="1">
      <c r="A158" s="8"/>
      <c r="B158" s="22" t="s">
        <v>35</v>
      </c>
      <c r="C158" s="8" t="s">
        <v>90</v>
      </c>
      <c r="D158" s="10">
        <v>354614</v>
      </c>
    </row>
    <row r="159" spans="1:4" ht="12.75" customHeight="1">
      <c r="A159" s="8"/>
      <c r="B159" s="22" t="s">
        <v>36</v>
      </c>
      <c r="C159" s="8" t="s">
        <v>37</v>
      </c>
      <c r="D159" s="10">
        <v>1196766.41</v>
      </c>
    </row>
    <row r="160" spans="1:4" ht="12.75" customHeight="1">
      <c r="A160" s="8"/>
      <c r="B160" s="22" t="s">
        <v>38</v>
      </c>
      <c r="C160" s="8" t="s">
        <v>37</v>
      </c>
      <c r="D160" s="10">
        <v>1220711.83</v>
      </c>
    </row>
    <row r="161" spans="1:4" ht="12.75" customHeight="1">
      <c r="A161" s="8"/>
      <c r="B161" s="22" t="s">
        <v>39</v>
      </c>
      <c r="C161" s="8" t="s">
        <v>37</v>
      </c>
      <c r="D161" s="10">
        <v>209712.49</v>
      </c>
    </row>
    <row r="162" spans="1:4" ht="12.75" customHeight="1">
      <c r="A162" s="8"/>
      <c r="B162" s="22" t="s">
        <v>40</v>
      </c>
      <c r="C162" s="8" t="s">
        <v>37</v>
      </c>
      <c r="D162" s="10">
        <v>1361517.28</v>
      </c>
    </row>
    <row r="163" spans="1:4" ht="12.75" customHeight="1">
      <c r="A163" s="8"/>
      <c r="B163" s="22" t="s">
        <v>41</v>
      </c>
      <c r="C163" s="8" t="s">
        <v>37</v>
      </c>
      <c r="D163" s="10">
        <v>1559454</v>
      </c>
    </row>
    <row r="164" spans="1:4" ht="12.75" customHeight="1">
      <c r="A164" s="8"/>
      <c r="B164" s="22" t="s">
        <v>42</v>
      </c>
      <c r="C164" s="8" t="s">
        <v>37</v>
      </c>
      <c r="D164" s="10">
        <v>67798.11</v>
      </c>
    </row>
    <row r="165" spans="1:4" ht="12.75" customHeight="1">
      <c r="A165" s="8"/>
      <c r="B165" s="22" t="s">
        <v>99</v>
      </c>
      <c r="C165" s="8" t="s">
        <v>37</v>
      </c>
      <c r="D165" s="10">
        <v>0</v>
      </c>
    </row>
    <row r="166" spans="1:4" ht="12.75" customHeight="1">
      <c r="A166" s="8">
        <f>1+A135</f>
        <v>42</v>
      </c>
      <c r="B166" s="50" t="s">
        <v>28</v>
      </c>
      <c r="C166" s="51"/>
      <c r="D166" s="52"/>
    </row>
    <row r="167" spans="1:4" ht="12.75" customHeight="1">
      <c r="A167" s="8"/>
      <c r="B167" s="22" t="s">
        <v>29</v>
      </c>
      <c r="C167" s="8" t="s">
        <v>103</v>
      </c>
      <c r="D167" s="16">
        <v>0</v>
      </c>
    </row>
    <row r="168" spans="1:4" ht="12.75" customHeight="1">
      <c r="A168" s="8"/>
      <c r="B168" s="22" t="s">
        <v>30</v>
      </c>
      <c r="C168" s="8" t="s">
        <v>103</v>
      </c>
      <c r="D168" s="16">
        <v>0</v>
      </c>
    </row>
    <row r="169" spans="1:4" ht="12.75" customHeight="1">
      <c r="A169" s="8"/>
      <c r="B169" s="22" t="s">
        <v>31</v>
      </c>
      <c r="C169" s="8" t="s">
        <v>103</v>
      </c>
      <c r="D169" s="16">
        <v>0</v>
      </c>
    </row>
    <row r="170" spans="1:4" ht="12.75" customHeight="1">
      <c r="A170" s="8"/>
      <c r="B170" s="22" t="s">
        <v>32</v>
      </c>
      <c r="C170" s="8" t="s">
        <v>37</v>
      </c>
      <c r="D170" s="16">
        <v>0</v>
      </c>
    </row>
    <row r="171" spans="1:4" ht="12.75" customHeight="1">
      <c r="A171" s="8">
        <f>A166+1</f>
        <v>43</v>
      </c>
      <c r="B171" s="50" t="s">
        <v>43</v>
      </c>
      <c r="C171" s="51"/>
      <c r="D171" s="52"/>
    </row>
    <row r="172" spans="1:4" ht="12.75" customHeight="1">
      <c r="A172" s="8"/>
      <c r="B172" s="22" t="s">
        <v>44</v>
      </c>
      <c r="C172" s="8" t="s">
        <v>103</v>
      </c>
      <c r="D172" s="16">
        <v>17</v>
      </c>
    </row>
    <row r="173" spans="1:4" ht="12.75" customHeight="1">
      <c r="A173" s="8"/>
      <c r="B173" s="22" t="s">
        <v>45</v>
      </c>
      <c r="C173" s="8" t="s">
        <v>103</v>
      </c>
      <c r="D173" s="16">
        <v>5</v>
      </c>
    </row>
    <row r="174" spans="1:4" ht="12.75" customHeight="1">
      <c r="A174" s="8"/>
      <c r="B174" s="22" t="s">
        <v>46</v>
      </c>
      <c r="C174" s="8" t="s">
        <v>37</v>
      </c>
      <c r="D174" s="10">
        <v>75363</v>
      </c>
    </row>
    <row r="175" spans="1:4" ht="12.75" customHeight="1">
      <c r="A175" s="32"/>
      <c r="B175" s="33"/>
      <c r="C175" s="32"/>
      <c r="D175" s="34"/>
    </row>
    <row r="176" spans="1:4" ht="12.75" customHeight="1">
      <c r="A176" s="32"/>
      <c r="B176" s="33"/>
      <c r="C176" s="32"/>
      <c r="D176" s="34"/>
    </row>
    <row r="177" spans="1:4" ht="12.75" customHeight="1">
      <c r="A177" s="32"/>
      <c r="B177" s="33"/>
      <c r="C177" s="32"/>
      <c r="D177" s="34"/>
    </row>
    <row r="178" spans="1:4" ht="12.75" customHeight="1">
      <c r="A178" s="32"/>
      <c r="B178" s="33"/>
      <c r="C178" s="32"/>
      <c r="D178" s="34"/>
    </row>
    <row r="179" spans="1:4" ht="12.75" customHeight="1">
      <c r="A179" s="32"/>
      <c r="B179" s="33"/>
      <c r="C179" s="32"/>
      <c r="D179" s="34"/>
    </row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</sheetData>
  <sheetProtection/>
  <mergeCells count="14">
    <mergeCell ref="A15:D15"/>
    <mergeCell ref="A33:D33"/>
    <mergeCell ref="A34:D34"/>
    <mergeCell ref="B123:D123"/>
    <mergeCell ref="A2:D2"/>
    <mergeCell ref="A3:D3"/>
    <mergeCell ref="B166:D166"/>
    <mergeCell ref="B171:D171"/>
    <mergeCell ref="B135:D135"/>
    <mergeCell ref="A4:D4"/>
    <mergeCell ref="A5:D5"/>
    <mergeCell ref="A6:D6"/>
    <mergeCell ref="A7:D7"/>
    <mergeCell ref="A14:D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2020-03-27T07:38:05Z</dcterms:modified>
  <cp:category/>
  <cp:version/>
  <cp:contentType/>
  <cp:contentStatus/>
</cp:coreProperties>
</file>