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<sst xmlns="http://schemas.openxmlformats.org/spreadsheetml/2006/main" count="259" uniqueCount="141">
  <si>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</si>
  <si>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</si>
  <si>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</si>
  <si>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</si>
  <si>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</si>
  <si>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</si>
  <si>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</si>
  <si>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</si>
  <si>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</si>
  <si>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</si>
  <si>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</si>
  <si>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</si>
  <si>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</si>
  <si>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</si>
  <si>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</si>
  <si>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</si>
  <si>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</si>
  <si>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</si>
  <si>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</si>
  <si>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</si>
  <si>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</si>
  <si>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</si>
  <si>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</si>
  <si>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</si>
  <si>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</si>
  <si>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</si>
  <si>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</si>
  <si>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</si>
  <si>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</si>
  <si>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</si>
  <si>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</si>
  <si>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</si>
  <si>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</si>
  <si>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</si>
  <si>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</si>
  <si>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</si>
  <si>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</si>
  <si>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</si>
  <si>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</si>
  <si>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</si>
  <si>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</si>
  <si>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</si>
  <si>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</si>
  <si>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</si>
  <si>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</si>
  <si>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</si>
  <si>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</si>
  <si>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</si>
  <si>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</si>
  <si>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</si>
  <si>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</si>
  <si>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</si>
  <si>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</si>
  <si>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</si>
  <si>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</si>
  <si>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</si>
  <si>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</si>
  <si>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</si>
  <si>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</si>
  <si>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</si>
  <si>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</si>
  <si>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</si>
  <si>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</si>
  <si>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</si>
  <si>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</si>
  <si>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</si>
  <si>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</si>
  <si>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</si>
  <si>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</si>
  <si>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</si>
  <si>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</si>
  <si>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</si>
  <si>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</si>
  <si>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</si>
  <si>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</si>
  <si>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</si>
  <si>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</si>
  <si>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</si>
  <si>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</si>
  <si>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</si>
  <si>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</si>
  <si>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</si>
  <si>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</si>
  <si>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</si>
  <si>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Механизированная уборка придомовой территории</t>
  </si>
  <si>
    <t>руб</t>
  </si>
  <si>
    <t xml:space="preserve">ул. Маяковского 37 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</si>
  <si>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</si>
  <si>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</si>
  <si>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</si>
  <si>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</si>
  <si>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</si>
  <si>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</si>
  <si>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</si>
  <si>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Водоотведение  в целях содержания общего имущества дома </t>
  </si>
  <si>
    <t>Техническое обслуживание внутридомового газового оборудования</t>
  </si>
  <si>
    <t>Замена автоматического выключателя на пакетные выключатели</t>
  </si>
  <si>
    <t>Спил и кронирование деревьев</t>
  </si>
  <si>
    <t>Частичный ремонт кровли над кв. 92</t>
  </si>
  <si>
    <t>Частичный ремонт кровли над кв. 34</t>
  </si>
  <si>
    <t>Электоромонтажные работы (замена стойки держателя предохранителя 
НПН 63 А, плавкой вставки, шины) в электрощите</t>
  </si>
  <si>
    <t>Замена участков труб отопления (кв. 28; 38)</t>
  </si>
  <si>
    <t>Замена участков труб отопления (кв. 1. 6. 53. 57, 60, 95)</t>
  </si>
  <si>
    <t>Замена участка стояка ХВС (кв. 38)</t>
  </si>
  <si>
    <t>Замена участка стояка водоотведения (кв. 18)</t>
  </si>
  <si>
    <t>Замена шарового крана д 80 мм в узле управления</t>
  </si>
  <si>
    <t>Частичный ремонт кровли над кв. 19</t>
  </si>
  <si>
    <t>Частичный ремонт кровли над кв. 17</t>
  </si>
  <si>
    <t>Покраска ограждений у подъездов</t>
  </si>
  <si>
    <t>Ремонт подъезда (8-ой подъезд)</t>
  </si>
  <si>
    <t>Ремонт тамбура в 7-ом подъезде</t>
  </si>
  <si>
    <t>Ремонт подъезда (7-ой подъезд)</t>
  </si>
  <si>
    <t>Изготовление, демонтаж и монтаж входных групп (2 шт.) (7,8 подъезды)</t>
  </si>
  <si>
    <t>Очистка кровли от снежно-ледовых образований (за 3 раза)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</si>
  <si>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</si>
  <si>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</si>
  <si>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</si>
  <si>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</si>
  <si>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</si>
  <si>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</si>
  <si>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исполнитель: ИП Познянская Светлана Егоровна</t>
  </si>
  <si>
    <t>ИНН 810601327591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</si>
  <si>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</si>
  <si>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</si>
  <si>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</si>
  <si>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 xml:space="preserve">Очистка кровли от снежно-ледовых образований </t>
  </si>
  <si>
    <t>Замена участка стояка водоотведения (кв. 33)</t>
  </si>
  <si>
    <t>Монтаж адресной таблички</t>
  </si>
  <si>
    <t>Замена спускника на радиаторе отопления</t>
  </si>
  <si>
    <t>Замена участка стояка канализации в кв. 94</t>
  </si>
  <si>
    <t>Замена аварийных кранов ХГВС (кв. 105)</t>
  </si>
  <si>
    <t>Замена участка стояка водоотведения (кв. 46)</t>
  </si>
  <si>
    <t>Замена аврийных кранов и участка трубы ХГВС (кв. 12)</t>
  </si>
  <si>
    <t>Замена участка стояка канализации (кв. 51)</t>
  </si>
  <si>
    <t>Установка вентиля для полива зеленых насаждений (8-ой подъезд)</t>
  </si>
  <si>
    <t>Замена аварийных кранов ХГВС (кв. 1)</t>
  </si>
  <si>
    <t>Удаление граффити с фасада дома</t>
  </si>
  <si>
    <t>Замена аварийного крана (кв. 33)</t>
  </si>
  <si>
    <t>Замена участка стояка водоотведения (кв. 34)</t>
  </si>
  <si>
    <t>Очистка кровли ж.д. от снежноледовых образований</t>
  </si>
  <si>
    <t xml:space="preserve">                Отчет об исполнении договора управления  за 2019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</si>
</sst>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12" xfId="52" applyFont="1" applyBorder="1" applyAlignment="1">
      <alignment horizontal="center" vertical="center"/>
      <protection/>
    </xf>
    <xf numFmtId="0" fontId="4" fillId="0" borderId="18" xfId="52" applyFont="1" applyFill="1" applyBorder="1">
      <alignment/>
      <protection/>
    </xf>
    <xf numFmtId="4" fontId="4" fillId="0" borderId="1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12" xfId="52" applyFont="1" applyBorder="1">
      <alignment/>
      <protection/>
    </xf>
    <xf numFmtId="0" fontId="4" fillId="0" borderId="13" xfId="52" applyFont="1" applyFill="1" applyBorder="1" applyAlignment="1">
      <alignment wrapText="1"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2" fontId="4" fillId="0" borderId="12" xfId="52" applyNumberFormat="1" applyFont="1" applyBorder="1" applyAlignment="1">
      <alignment horizontal="center"/>
      <protection/>
    </xf>
    <xf numFmtId="0" fontId="4" fillId="0" borderId="18" xfId="52" applyFont="1" applyBorder="1">
      <alignment/>
      <protection/>
    </xf>
    <xf numFmtId="0" fontId="4" fillId="0" borderId="12" xfId="52" applyFont="1" applyBorder="1" applyAlignment="1">
      <alignment wrapText="1"/>
      <protection/>
    </xf>
    <xf numFmtId="0" fontId="4" fillId="0" borderId="18" xfId="52" applyFont="1" applyBorder="1" applyAlignment="1">
      <alignment wrapText="1"/>
      <protection/>
    </xf>
    <xf numFmtId="4" fontId="4" fillId="0" borderId="12" xfId="52" applyNumberFormat="1" applyFont="1" applyBorder="1" applyAlignment="1">
      <alignment horizontal="center" vertical="center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8" xfId="52" applyFont="1" applyFill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13" xfId="52" applyFont="1" applyBorder="1" applyAlignment="1">
      <alignment horizontal="center"/>
      <protection/>
    </xf>
    <xf numFmtId="0" fontId="3" fillId="0" borderId="12" xfId="52" applyFont="1" applyFill="1" applyBorder="1" applyAlignment="1">
      <alignment horizontal="right"/>
      <protection/>
    </xf>
    <xf numFmtId="4" fontId="3" fillId="0" borderId="13" xfId="52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3"/>
  <sheetViews>
    <sheetView tabSelected="1" zoomScaleSheetLayoutView="100" workbookViewId="0" topLeftCell="A1">
      <selection activeCell="F18" sqref="F18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</cols>
  <sheetData>
    <row r="1" spans="1:4" ht="12.75" customHeight="1">
      <c r="A1" s="28"/>
      <c r="B1" s="29"/>
      <c r="C1" s="28"/>
      <c r="D1" s="30"/>
    </row>
    <row r="2" spans="1:4" ht="12.75" customHeight="1">
      <c r="A2" s="46" t="s">
        <v>0</v>
      </c>
      <c r="B2" s="46"/>
      <c r="C2" s="46"/>
      <c r="D2" s="46"/>
    </row>
    <row r="3" spans="1:4" ht="12.75" customHeight="1">
      <c r="A3" s="47" t="s">
        <v>92</v>
      </c>
      <c r="B3" s="47"/>
      <c r="C3" s="47"/>
      <c r="D3" s="47"/>
    </row>
    <row r="4" spans="1:4" ht="12.75" customHeight="1">
      <c r="A4" s="50" t="s">
        <v>57</v>
      </c>
      <c r="B4" s="51"/>
      <c r="C4" s="51"/>
      <c r="D4" s="52"/>
    </row>
    <row r="5" spans="1:4" ht="12.75" customHeight="1">
      <c r="A5" s="56" t="s">
        <v>56</v>
      </c>
      <c r="B5" s="57"/>
      <c r="C5" s="57"/>
      <c r="D5" s="58"/>
    </row>
    <row r="6" spans="1:4" ht="12.75" customHeight="1">
      <c r="A6" s="59" t="s">
        <v>140</v>
      </c>
      <c r="B6" s="60"/>
      <c r="C6" s="60"/>
      <c r="D6" s="61"/>
    </row>
    <row r="7" spans="1:4" ht="12.75" customHeight="1">
      <c r="A7" s="74" t="s">
        <v>86</v>
      </c>
      <c r="B7" s="47"/>
      <c r="C7" s="47"/>
      <c r="D7" s="75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116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117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118</v>
      </c>
    </row>
    <row r="14" spans="1:4" ht="12.75" customHeight="1">
      <c r="A14" s="62" t="s">
        <v>10</v>
      </c>
      <c r="B14" s="63"/>
      <c r="C14" s="63"/>
      <c r="D14" s="64"/>
    </row>
    <row r="15" spans="1:4" ht="12.75" customHeight="1">
      <c r="A15" s="65" t="s">
        <v>11</v>
      </c>
      <c r="B15" s="66"/>
      <c r="C15" s="66"/>
      <c r="D15" s="67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27">
        <f>D17+D18</f>
        <v>622405.98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622405.98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27">
        <f>D20+D21+D22</f>
        <v>1369914.56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506009.67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478911.74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384993.15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27">
        <f>D24+D25+D26+D27+D28</f>
        <v>1317184.92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f>D16+D19-D30-D27</f>
        <v>1309089.92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8095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27">
        <f>D23</f>
        <v>1317184.92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27">
        <f>D31+D32</f>
        <v>675135.62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4" ht="12.75" customHeight="1">
      <c r="A32" s="8">
        <f t="shared" si="0"/>
        <v>20</v>
      </c>
      <c r="B32" s="9" t="s">
        <v>26</v>
      </c>
      <c r="C32" s="8"/>
      <c r="D32" s="10">
        <v>675135.62</v>
      </c>
    </row>
    <row r="33" spans="1:4" ht="12.75" customHeight="1">
      <c r="A33" s="68" t="s">
        <v>54</v>
      </c>
      <c r="B33" s="69"/>
      <c r="C33" s="69"/>
      <c r="D33" s="70"/>
    </row>
    <row r="34" spans="1:4" ht="12.75" customHeight="1">
      <c r="A34" s="71" t="s">
        <v>27</v>
      </c>
      <c r="B34" s="72"/>
      <c r="C34" s="72"/>
      <c r="D34" s="73"/>
    </row>
    <row r="35" spans="1:4" ht="12.75" customHeight="1">
      <c r="A35" s="8">
        <f>A32+1</f>
        <v>21</v>
      </c>
      <c r="B35" s="16" t="s">
        <v>69</v>
      </c>
      <c r="C35" s="8" t="s">
        <v>37</v>
      </c>
      <c r="D35" s="10">
        <v>262752.8</v>
      </c>
    </row>
    <row r="36" spans="1:4" ht="12.75" customHeight="1">
      <c r="A36" s="8"/>
      <c r="B36" s="16" t="s">
        <v>68</v>
      </c>
      <c r="C36" s="8"/>
      <c r="D36" s="10"/>
    </row>
    <row r="37" spans="1:4" ht="12.75" customHeight="1">
      <c r="A37" s="8"/>
      <c r="B37" s="11" t="s">
        <v>75</v>
      </c>
      <c r="C37" s="8" t="s">
        <v>37</v>
      </c>
      <c r="D37" s="10">
        <v>43853.04</v>
      </c>
    </row>
    <row r="38" spans="1:4" ht="12.75" customHeight="1">
      <c r="A38" s="8"/>
      <c r="B38" s="11" t="s">
        <v>74</v>
      </c>
      <c r="C38" s="8"/>
      <c r="D38" s="10"/>
    </row>
    <row r="39" spans="1:4" ht="12.75" customHeight="1">
      <c r="A39" s="8"/>
      <c r="B39" s="11" t="s">
        <v>73</v>
      </c>
      <c r="C39" s="8"/>
      <c r="D39" s="10"/>
    </row>
    <row r="40" spans="1:4" ht="12.75" customHeight="1">
      <c r="A40" s="8"/>
      <c r="B40" s="11" t="s">
        <v>60</v>
      </c>
      <c r="C40" s="8"/>
      <c r="D40" s="10"/>
    </row>
    <row r="41" spans="1:4" ht="12.75" customHeight="1">
      <c r="A41" s="8"/>
      <c r="B41" s="25" t="s">
        <v>88</v>
      </c>
      <c r="C41" s="8" t="s">
        <v>37</v>
      </c>
      <c r="D41" s="10">
        <v>16810.33</v>
      </c>
    </row>
    <row r="42" spans="1:4" ht="12.75" customHeight="1">
      <c r="A42" s="8"/>
      <c r="B42" s="11" t="s">
        <v>119</v>
      </c>
      <c r="C42" s="8"/>
      <c r="D42" s="10"/>
    </row>
    <row r="43" spans="1:4" ht="12.75" customHeight="1">
      <c r="A43" s="8"/>
      <c r="B43" s="11" t="s">
        <v>83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111794.85</v>
      </c>
    </row>
    <row r="47" spans="1:4" ht="12.75" customHeight="1">
      <c r="A47" s="8"/>
      <c r="B47" s="11" t="s">
        <v>62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85</v>
      </c>
      <c r="D48" s="10">
        <v>49334.67</v>
      </c>
    </row>
    <row r="49" spans="1:4" ht="12.75" customHeight="1">
      <c r="A49" s="8"/>
      <c r="B49" s="11" t="s">
        <v>120</v>
      </c>
      <c r="C49" s="8"/>
      <c r="D49" s="10"/>
    </row>
    <row r="50" spans="1:4" ht="12.75" customHeight="1">
      <c r="A50" s="8"/>
      <c r="B50" s="11" t="s">
        <v>121</v>
      </c>
      <c r="C50" s="8"/>
      <c r="D50" s="10"/>
    </row>
    <row r="51" spans="1:4" ht="12.75" customHeight="1">
      <c r="A51" s="8"/>
      <c r="B51" s="11" t="s">
        <v>59</v>
      </c>
      <c r="C51" s="8"/>
      <c r="D51" s="10"/>
    </row>
    <row r="52" spans="1:4" ht="12.75" customHeight="1">
      <c r="A52" s="8">
        <f>A48+1</f>
        <v>24</v>
      </c>
      <c r="B52" s="12" t="s">
        <v>50</v>
      </c>
      <c r="C52" s="8" t="s">
        <v>85</v>
      </c>
      <c r="D52" s="10">
        <v>15531.29</v>
      </c>
    </row>
    <row r="53" spans="1:4" ht="12.75" customHeight="1">
      <c r="A53" s="8"/>
      <c r="B53" s="9" t="s">
        <v>72</v>
      </c>
      <c r="C53" s="8"/>
      <c r="D53" s="10"/>
    </row>
    <row r="54" spans="1:4" ht="12.75" customHeight="1">
      <c r="A54" s="8"/>
      <c r="B54" s="9" t="s">
        <v>71</v>
      </c>
      <c r="C54" s="8"/>
      <c r="D54" s="10"/>
    </row>
    <row r="55" spans="1:4" ht="12.75" customHeight="1">
      <c r="A55" s="8"/>
      <c r="B55" s="9" t="s">
        <v>70</v>
      </c>
      <c r="C55" s="8"/>
      <c r="D55" s="10"/>
    </row>
    <row r="56" spans="1:4" ht="12.75" customHeight="1">
      <c r="A56" s="8">
        <f>A52+1</f>
        <v>25</v>
      </c>
      <c r="B56" s="12" t="s">
        <v>51</v>
      </c>
      <c r="C56" s="8" t="s">
        <v>85</v>
      </c>
      <c r="D56" s="10">
        <v>26677.27</v>
      </c>
    </row>
    <row r="57" spans="1:4" ht="12.75" customHeight="1">
      <c r="A57" s="8"/>
      <c r="B57" s="9" t="s">
        <v>76</v>
      </c>
      <c r="C57" s="8"/>
      <c r="D57" s="10"/>
    </row>
    <row r="58" spans="1:4" ht="12.75" customHeight="1">
      <c r="A58" s="8"/>
      <c r="B58" s="11" t="s">
        <v>93</v>
      </c>
      <c r="C58" s="8"/>
      <c r="D58" s="10"/>
    </row>
    <row r="59" spans="1:4" ht="12.75" customHeight="1">
      <c r="A59" s="8"/>
      <c r="B59" s="9" t="s">
        <v>59</v>
      </c>
      <c r="C59" s="8"/>
      <c r="D59" s="10"/>
    </row>
    <row r="60" spans="1:4" ht="12.75" customHeight="1">
      <c r="A60" s="8">
        <f>A56+1</f>
        <v>26</v>
      </c>
      <c r="B60" s="12" t="s">
        <v>114</v>
      </c>
      <c r="C60" s="8" t="s">
        <v>85</v>
      </c>
      <c r="D60" s="10">
        <v>15896.73</v>
      </c>
    </row>
    <row r="61" spans="1:4" ht="12.75" customHeight="1">
      <c r="A61" s="8"/>
      <c r="B61" s="9" t="s">
        <v>115</v>
      </c>
      <c r="C61" s="8"/>
      <c r="D61" s="10"/>
    </row>
    <row r="62" spans="1:4" ht="12.75" customHeight="1">
      <c r="A62" s="8">
        <f>A60+1</f>
        <v>27</v>
      </c>
      <c r="B62" s="19" t="s">
        <v>61</v>
      </c>
      <c r="C62" s="8" t="s">
        <v>85</v>
      </c>
      <c r="D62" s="10">
        <v>4202.58</v>
      </c>
    </row>
    <row r="63" spans="1:4" ht="12.75" customHeight="1">
      <c r="A63" s="8"/>
      <c r="B63" s="11" t="s">
        <v>62</v>
      </c>
      <c r="C63" s="8"/>
      <c r="D63" s="10"/>
    </row>
    <row r="64" spans="1:4" ht="12.75" customHeight="1">
      <c r="A64" s="8"/>
      <c r="B64" s="11" t="s">
        <v>77</v>
      </c>
      <c r="C64" s="8"/>
      <c r="D64" s="10"/>
    </row>
    <row r="65" spans="1:4" ht="12.75" customHeight="1">
      <c r="A65" s="8"/>
      <c r="B65" s="11" t="s">
        <v>78</v>
      </c>
      <c r="C65" s="8"/>
      <c r="D65" s="10"/>
    </row>
    <row r="66" spans="1:4" ht="12.75" customHeight="1">
      <c r="A66" s="8">
        <f>A62+1</f>
        <v>28</v>
      </c>
      <c r="B66" s="12" t="s">
        <v>64</v>
      </c>
      <c r="C66" s="8" t="s">
        <v>85</v>
      </c>
      <c r="D66" s="10">
        <v>4202.58</v>
      </c>
    </row>
    <row r="67" spans="1:4" ht="12.75" customHeight="1">
      <c r="A67" s="8"/>
      <c r="B67" s="9" t="s">
        <v>60</v>
      </c>
      <c r="C67" s="8"/>
      <c r="D67" s="10"/>
    </row>
    <row r="68" spans="1:4" ht="12.75" customHeight="1">
      <c r="A68" s="8">
        <f>A66+1</f>
        <v>29</v>
      </c>
      <c r="B68" s="12" t="s">
        <v>65</v>
      </c>
      <c r="C68" s="8" t="s">
        <v>85</v>
      </c>
      <c r="D68" s="10">
        <v>0</v>
      </c>
    </row>
    <row r="69" spans="1:4" ht="12.75" customHeight="1">
      <c r="A69" s="8"/>
      <c r="B69" s="9" t="s">
        <v>60</v>
      </c>
      <c r="C69" s="8"/>
      <c r="D69" s="10"/>
    </row>
    <row r="70" spans="1:4" ht="12.75" customHeight="1">
      <c r="A70" s="8">
        <f>A68+1</f>
        <v>30</v>
      </c>
      <c r="B70" s="12" t="s">
        <v>63</v>
      </c>
      <c r="C70" s="8" t="s">
        <v>85</v>
      </c>
      <c r="D70" s="10">
        <v>9318.77</v>
      </c>
    </row>
    <row r="71" spans="1:4" ht="12.75" customHeight="1">
      <c r="A71" s="8"/>
      <c r="B71" s="9" t="s">
        <v>60</v>
      </c>
      <c r="C71" s="8"/>
      <c r="D71" s="10"/>
    </row>
    <row r="72" spans="1:4" ht="12.75" customHeight="1">
      <c r="A72" s="8">
        <f>A70+1</f>
        <v>31</v>
      </c>
      <c r="B72" s="12" t="s">
        <v>66</v>
      </c>
      <c r="C72" s="8" t="s">
        <v>85</v>
      </c>
      <c r="D72" s="10">
        <v>354478.74</v>
      </c>
    </row>
    <row r="73" spans="1:4" ht="12.75" customHeight="1">
      <c r="A73" s="8"/>
      <c r="B73" s="9" t="s">
        <v>60</v>
      </c>
      <c r="C73" s="8"/>
      <c r="D73" s="10"/>
    </row>
    <row r="74" spans="1:4" ht="12.75" customHeight="1">
      <c r="A74" s="8">
        <f>A72+1</f>
        <v>32</v>
      </c>
      <c r="B74" s="12" t="s">
        <v>67</v>
      </c>
      <c r="C74" s="8" t="s">
        <v>85</v>
      </c>
      <c r="D74" s="10">
        <v>30514.41</v>
      </c>
    </row>
    <row r="75" spans="1:4" ht="12.75" customHeight="1">
      <c r="A75" s="8"/>
      <c r="B75" s="9" t="s">
        <v>60</v>
      </c>
      <c r="C75" s="8"/>
      <c r="D75" s="10"/>
    </row>
    <row r="76" spans="1:4" ht="12.75" customHeight="1">
      <c r="A76" s="8">
        <v>33</v>
      </c>
      <c r="B76" s="12" t="s">
        <v>94</v>
      </c>
      <c r="C76" s="8" t="s">
        <v>85</v>
      </c>
      <c r="D76" s="10">
        <v>564.7</v>
      </c>
    </row>
    <row r="77" spans="1:4" ht="12.75" customHeight="1">
      <c r="A77" s="8"/>
      <c r="B77" s="9" t="s">
        <v>60</v>
      </c>
      <c r="C77" s="8"/>
      <c r="D77" s="10"/>
    </row>
    <row r="78" spans="1:4" ht="12.75" customHeight="1">
      <c r="A78" s="8">
        <v>34</v>
      </c>
      <c r="B78" s="12" t="s">
        <v>89</v>
      </c>
      <c r="C78" s="8" t="s">
        <v>85</v>
      </c>
      <c r="D78" s="10">
        <v>833.02</v>
      </c>
    </row>
    <row r="79" spans="1:4" ht="12.75" customHeight="1">
      <c r="A79" s="8"/>
      <c r="B79" s="9" t="s">
        <v>60</v>
      </c>
      <c r="C79" s="8"/>
      <c r="D79" s="10"/>
    </row>
    <row r="80" spans="1:4" ht="12.75" customHeight="1">
      <c r="A80" s="8">
        <f>A78+1</f>
        <v>35</v>
      </c>
      <c r="B80" s="12" t="s">
        <v>90</v>
      </c>
      <c r="C80" s="8" t="s">
        <v>85</v>
      </c>
      <c r="D80" s="10">
        <v>4900.42</v>
      </c>
    </row>
    <row r="81" spans="1:4" ht="12.75" customHeight="1">
      <c r="A81" s="8"/>
      <c r="B81" s="9" t="s">
        <v>60</v>
      </c>
      <c r="C81" s="8"/>
      <c r="D81" s="10"/>
    </row>
    <row r="82" spans="1:4" ht="12.75" customHeight="1">
      <c r="A82" s="8"/>
      <c r="B82" s="9"/>
      <c r="C82" s="8"/>
      <c r="D82" s="10"/>
    </row>
    <row r="83" spans="1:4" ht="12.75" customHeight="1">
      <c r="A83" s="8"/>
      <c r="B83" s="9" t="s">
        <v>122</v>
      </c>
      <c r="C83" s="8" t="s">
        <v>37</v>
      </c>
      <c r="D83" s="10">
        <v>44016.67</v>
      </c>
    </row>
    <row r="84" spans="1:4" ht="12.75" customHeight="1">
      <c r="A84" s="8"/>
      <c r="B84" s="9" t="s">
        <v>123</v>
      </c>
      <c r="C84" s="8"/>
      <c r="D84" s="10"/>
    </row>
    <row r="85" spans="1:4" ht="12.75" customHeight="1">
      <c r="A85" s="8"/>
      <c r="B85" s="9" t="s">
        <v>124</v>
      </c>
      <c r="C85" s="8"/>
      <c r="D85" s="10"/>
    </row>
    <row r="86" spans="1:4" ht="12.75" customHeight="1">
      <c r="A86" s="8"/>
      <c r="B86" s="9" t="s">
        <v>60</v>
      </c>
      <c r="C86" s="8"/>
      <c r="D86" s="10"/>
    </row>
    <row r="87" spans="1:4" ht="12.75" customHeight="1">
      <c r="A87" s="8"/>
      <c r="B87" s="9"/>
      <c r="C87" s="8"/>
      <c r="D87" s="10"/>
    </row>
    <row r="88" spans="1:4" ht="12.75" customHeight="1">
      <c r="A88" s="17">
        <f>A80+1</f>
        <v>36</v>
      </c>
      <c r="B88" s="18" t="s">
        <v>53</v>
      </c>
      <c r="C88" s="17" t="s">
        <v>37</v>
      </c>
      <c r="D88" s="26">
        <f>SUM(D89:D123)</f>
        <v>497255.42000000004</v>
      </c>
    </row>
    <row r="89" spans="1:4" ht="12.75" customHeight="1">
      <c r="A89" s="31">
        <v>1</v>
      </c>
      <c r="B89" s="35" t="s">
        <v>139</v>
      </c>
      <c r="C89" s="34" t="s">
        <v>85</v>
      </c>
      <c r="D89" s="33">
        <v>1310.03</v>
      </c>
    </row>
    <row r="90" spans="1:4" ht="12.75" customHeight="1">
      <c r="A90" s="34">
        <f aca="true" t="shared" si="1" ref="A90:A123">A89+1</f>
        <v>2</v>
      </c>
      <c r="B90" s="35" t="s">
        <v>138</v>
      </c>
      <c r="C90" s="34" t="s">
        <v>85</v>
      </c>
      <c r="D90" s="33">
        <v>2700.33</v>
      </c>
    </row>
    <row r="91" spans="1:4" ht="12.75" customHeight="1">
      <c r="A91" s="34">
        <f t="shared" si="1"/>
        <v>3</v>
      </c>
      <c r="B91" s="38" t="s">
        <v>137</v>
      </c>
      <c r="C91" s="34" t="s">
        <v>85</v>
      </c>
      <c r="D91" s="43">
        <v>548.59</v>
      </c>
    </row>
    <row r="92" spans="1:4" ht="12.75" customHeight="1">
      <c r="A92" s="34">
        <f t="shared" si="1"/>
        <v>4</v>
      </c>
      <c r="B92" s="32" t="s">
        <v>113</v>
      </c>
      <c r="C92" s="34" t="s">
        <v>85</v>
      </c>
      <c r="D92" s="33">
        <v>4904.86</v>
      </c>
    </row>
    <row r="93" spans="1:4" ht="12.75" customHeight="1">
      <c r="A93" s="34">
        <f t="shared" si="1"/>
        <v>5</v>
      </c>
      <c r="B93" s="35" t="s">
        <v>112</v>
      </c>
      <c r="C93" s="34" t="s">
        <v>85</v>
      </c>
      <c r="D93" s="33">
        <v>56200</v>
      </c>
    </row>
    <row r="94" spans="1:4" ht="12.75" customHeight="1">
      <c r="A94" s="34">
        <f t="shared" si="1"/>
        <v>6</v>
      </c>
      <c r="B94" s="36" t="s">
        <v>111</v>
      </c>
      <c r="C94" s="34" t="s">
        <v>85</v>
      </c>
      <c r="D94" s="37">
        <v>76197.43</v>
      </c>
    </row>
    <row r="95" spans="1:4" ht="12.75" customHeight="1">
      <c r="A95" s="34">
        <f t="shared" si="1"/>
        <v>7</v>
      </c>
      <c r="B95" s="38" t="s">
        <v>136</v>
      </c>
      <c r="C95" s="34" t="s">
        <v>85</v>
      </c>
      <c r="D95" s="37">
        <v>593.57</v>
      </c>
    </row>
    <row r="96" spans="1:4" ht="12.75" customHeight="1">
      <c r="A96" s="34">
        <f t="shared" si="1"/>
        <v>8</v>
      </c>
      <c r="B96" s="38" t="s">
        <v>110</v>
      </c>
      <c r="C96" s="34" t="s">
        <v>85</v>
      </c>
      <c r="D96" s="39">
        <v>1897.59</v>
      </c>
    </row>
    <row r="97" spans="1:4" ht="12.75" customHeight="1">
      <c r="A97" s="34">
        <f t="shared" si="1"/>
        <v>9</v>
      </c>
      <c r="B97" s="35" t="s">
        <v>135</v>
      </c>
      <c r="C97" s="34" t="s">
        <v>85</v>
      </c>
      <c r="D97" s="37">
        <v>1195.26</v>
      </c>
    </row>
    <row r="98" spans="1:4" ht="12.75" customHeight="1">
      <c r="A98" s="34">
        <f t="shared" si="1"/>
        <v>10</v>
      </c>
      <c r="B98" s="36" t="s">
        <v>109</v>
      </c>
      <c r="C98" s="34" t="s">
        <v>85</v>
      </c>
      <c r="D98" s="37">
        <v>113901.78</v>
      </c>
    </row>
    <row r="99" spans="1:4" ht="12.75" customHeight="1">
      <c r="A99" s="34">
        <f t="shared" si="1"/>
        <v>11</v>
      </c>
      <c r="B99" s="35" t="s">
        <v>134</v>
      </c>
      <c r="C99" s="34" t="s">
        <v>85</v>
      </c>
      <c r="D99" s="37">
        <v>1001.99</v>
      </c>
    </row>
    <row r="100" spans="1:4" ht="12.75" customHeight="1">
      <c r="A100" s="34">
        <f t="shared" si="1"/>
        <v>12</v>
      </c>
      <c r="B100" s="38" t="s">
        <v>133</v>
      </c>
      <c r="C100" s="34" t="s">
        <v>85</v>
      </c>
      <c r="D100" s="33">
        <v>1644.26</v>
      </c>
    </row>
    <row r="101" spans="1:4" ht="12.75" customHeight="1">
      <c r="A101" s="34">
        <f t="shared" si="1"/>
        <v>13</v>
      </c>
      <c r="B101" s="38" t="s">
        <v>132</v>
      </c>
      <c r="C101" s="34" t="s">
        <v>85</v>
      </c>
      <c r="D101" s="33">
        <v>2161.3</v>
      </c>
    </row>
    <row r="102" spans="1:4" ht="12.75" customHeight="1">
      <c r="A102" s="34">
        <f t="shared" si="1"/>
        <v>14</v>
      </c>
      <c r="B102" s="38" t="s">
        <v>108</v>
      </c>
      <c r="C102" s="34" t="s">
        <v>85</v>
      </c>
      <c r="D102" s="33">
        <v>26701.43</v>
      </c>
    </row>
    <row r="103" spans="1:4" ht="12.75" customHeight="1">
      <c r="A103" s="34">
        <f t="shared" si="1"/>
        <v>15</v>
      </c>
      <c r="B103" s="38" t="s">
        <v>107</v>
      </c>
      <c r="C103" s="34" t="s">
        <v>85</v>
      </c>
      <c r="D103" s="33">
        <v>23230.13</v>
      </c>
    </row>
    <row r="104" spans="1:4" ht="12.75" customHeight="1">
      <c r="A104" s="34">
        <f t="shared" si="1"/>
        <v>16</v>
      </c>
      <c r="B104" s="38" t="s">
        <v>106</v>
      </c>
      <c r="C104" s="34" t="s">
        <v>85</v>
      </c>
      <c r="D104" s="33">
        <v>23292.38</v>
      </c>
    </row>
    <row r="105" spans="1:4" ht="12.75" customHeight="1">
      <c r="A105" s="34">
        <f t="shared" si="1"/>
        <v>17</v>
      </c>
      <c r="B105" s="40" t="s">
        <v>105</v>
      </c>
      <c r="C105" s="34" t="s">
        <v>85</v>
      </c>
      <c r="D105" s="33">
        <v>14507.46</v>
      </c>
    </row>
    <row r="106" spans="1:4" ht="12.75" customHeight="1">
      <c r="A106" s="34">
        <f t="shared" si="1"/>
        <v>18</v>
      </c>
      <c r="B106" s="38" t="s">
        <v>131</v>
      </c>
      <c r="C106" s="34" t="s">
        <v>85</v>
      </c>
      <c r="D106" s="33">
        <v>912.82</v>
      </c>
    </row>
    <row r="107" spans="1:4" ht="12.75" customHeight="1">
      <c r="A107" s="34">
        <f t="shared" si="1"/>
        <v>19</v>
      </c>
      <c r="B107" s="35" t="s">
        <v>130</v>
      </c>
      <c r="C107" s="34" t="s">
        <v>85</v>
      </c>
      <c r="D107" s="33">
        <v>576.58</v>
      </c>
    </row>
    <row r="108" spans="1:4" ht="12.75" customHeight="1">
      <c r="A108" s="34">
        <f t="shared" si="1"/>
        <v>20</v>
      </c>
      <c r="B108" s="38" t="s">
        <v>104</v>
      </c>
      <c r="C108" s="34" t="s">
        <v>85</v>
      </c>
      <c r="D108" s="33">
        <v>4874.22</v>
      </c>
    </row>
    <row r="109" spans="1:4" ht="12.75" customHeight="1">
      <c r="A109" s="34">
        <f t="shared" si="1"/>
        <v>21</v>
      </c>
      <c r="B109" s="35" t="s">
        <v>103</v>
      </c>
      <c r="C109" s="34" t="s">
        <v>85</v>
      </c>
      <c r="D109" s="33">
        <v>2886.51</v>
      </c>
    </row>
    <row r="110" spans="1:4" ht="12.75" customHeight="1">
      <c r="A110" s="34">
        <f t="shared" si="1"/>
        <v>22</v>
      </c>
      <c r="B110" s="35" t="s">
        <v>102</v>
      </c>
      <c r="C110" s="34" t="s">
        <v>85</v>
      </c>
      <c r="D110" s="33">
        <v>9285.48</v>
      </c>
    </row>
    <row r="111" spans="1:4" ht="12.75" customHeight="1">
      <c r="A111" s="34">
        <f t="shared" si="1"/>
        <v>23</v>
      </c>
      <c r="B111" s="35" t="s">
        <v>101</v>
      </c>
      <c r="C111" s="34" t="s">
        <v>85</v>
      </c>
      <c r="D111" s="37">
        <v>3007.57</v>
      </c>
    </row>
    <row r="112" spans="1:4" ht="12.75" customHeight="1">
      <c r="A112" s="34">
        <f t="shared" si="1"/>
        <v>24</v>
      </c>
      <c r="B112" s="41" t="s">
        <v>100</v>
      </c>
      <c r="C112" s="34" t="s">
        <v>85</v>
      </c>
      <c r="D112" s="33">
        <v>4400.67</v>
      </c>
    </row>
    <row r="113" spans="1:4" ht="12.75" customHeight="1">
      <c r="A113" s="34">
        <f t="shared" si="1"/>
        <v>25</v>
      </c>
      <c r="B113" s="42" t="s">
        <v>99</v>
      </c>
      <c r="C113" s="34" t="s">
        <v>85</v>
      </c>
      <c r="D113" s="43">
        <v>30193.55</v>
      </c>
    </row>
    <row r="114" spans="1:4" ht="12.75" customHeight="1">
      <c r="A114" s="34">
        <f t="shared" si="1"/>
        <v>26</v>
      </c>
      <c r="B114" s="42" t="s">
        <v>98</v>
      </c>
      <c r="C114" s="34" t="s">
        <v>85</v>
      </c>
      <c r="D114" s="43">
        <v>9304.51</v>
      </c>
    </row>
    <row r="115" spans="1:4" ht="12.75" customHeight="1">
      <c r="A115" s="34">
        <f t="shared" si="1"/>
        <v>27</v>
      </c>
      <c r="B115" s="42" t="s">
        <v>129</v>
      </c>
      <c r="C115" s="34" t="s">
        <v>85</v>
      </c>
      <c r="D115" s="43">
        <v>518.7</v>
      </c>
    </row>
    <row r="116" spans="1:4" ht="12.75" customHeight="1">
      <c r="A116" s="34">
        <f t="shared" si="1"/>
        <v>28</v>
      </c>
      <c r="B116" s="42" t="s">
        <v>128</v>
      </c>
      <c r="C116" s="34" t="s">
        <v>85</v>
      </c>
      <c r="D116" s="43">
        <v>547.24</v>
      </c>
    </row>
    <row r="117" spans="1:4" ht="12.75" customHeight="1">
      <c r="A117" s="34">
        <f t="shared" si="1"/>
        <v>29</v>
      </c>
      <c r="B117" s="42" t="s">
        <v>97</v>
      </c>
      <c r="C117" s="34" t="s">
        <v>85</v>
      </c>
      <c r="D117" s="43">
        <v>16926.4</v>
      </c>
    </row>
    <row r="118" spans="1:4" ht="12.75" customHeight="1">
      <c r="A118" s="34">
        <f t="shared" si="1"/>
        <v>30</v>
      </c>
      <c r="B118" s="32" t="s">
        <v>127</v>
      </c>
      <c r="C118" s="34" t="s">
        <v>85</v>
      </c>
      <c r="D118" s="33">
        <v>585.52</v>
      </c>
    </row>
    <row r="119" spans="1:4" ht="12.75" customHeight="1">
      <c r="A119" s="34">
        <f t="shared" si="1"/>
        <v>31</v>
      </c>
      <c r="B119" s="40" t="s">
        <v>126</v>
      </c>
      <c r="C119" s="34" t="s">
        <v>85</v>
      </c>
      <c r="D119" s="33">
        <v>2883.1</v>
      </c>
    </row>
    <row r="120" spans="1:4" ht="12.75" customHeight="1">
      <c r="A120" s="34">
        <f t="shared" si="1"/>
        <v>32</v>
      </c>
      <c r="B120" s="45" t="s">
        <v>125</v>
      </c>
      <c r="C120" s="34" t="s">
        <v>85</v>
      </c>
      <c r="D120" s="37">
        <v>2416.78</v>
      </c>
    </row>
    <row r="121" spans="1:4" ht="12.75" customHeight="1">
      <c r="A121" s="34">
        <f t="shared" si="1"/>
        <v>33</v>
      </c>
      <c r="B121" s="40" t="s">
        <v>96</v>
      </c>
      <c r="C121" s="34" t="s">
        <v>85</v>
      </c>
      <c r="D121" s="33">
        <v>5252.71</v>
      </c>
    </row>
    <row r="122" spans="1:4" ht="12.75" customHeight="1">
      <c r="A122" s="34">
        <f t="shared" si="1"/>
        <v>34</v>
      </c>
      <c r="B122" s="40" t="s">
        <v>95</v>
      </c>
      <c r="C122" s="34" t="s">
        <v>85</v>
      </c>
      <c r="D122" s="37">
        <v>35861.67</v>
      </c>
    </row>
    <row r="123" spans="1:4" ht="12.75" customHeight="1">
      <c r="A123" s="34">
        <f t="shared" si="1"/>
        <v>35</v>
      </c>
      <c r="B123" s="44" t="s">
        <v>84</v>
      </c>
      <c r="C123" s="34" t="s">
        <v>85</v>
      </c>
      <c r="D123" s="37">
        <v>14833</v>
      </c>
    </row>
    <row r="124" spans="1:4" ht="12.75" customHeight="1">
      <c r="A124" s="76"/>
      <c r="B124" s="77"/>
      <c r="C124" s="34"/>
      <c r="D124" s="78"/>
    </row>
    <row r="125" spans="1:4" ht="12.75" customHeight="1">
      <c r="A125" s="8">
        <f>A88+1</f>
        <v>37</v>
      </c>
      <c r="B125" s="53" t="s">
        <v>28</v>
      </c>
      <c r="C125" s="54"/>
      <c r="D125" s="55"/>
    </row>
    <row r="126" spans="1:4" ht="12.75" customHeight="1">
      <c r="A126" s="8"/>
      <c r="B126" s="21" t="s">
        <v>29</v>
      </c>
      <c r="C126" s="8" t="s">
        <v>91</v>
      </c>
      <c r="D126" s="15">
        <v>0</v>
      </c>
    </row>
    <row r="127" spans="1:4" ht="12.75" customHeight="1">
      <c r="A127" s="8"/>
      <c r="B127" s="21" t="s">
        <v>30</v>
      </c>
      <c r="C127" s="8" t="s">
        <v>91</v>
      </c>
      <c r="D127" s="15">
        <v>0</v>
      </c>
    </row>
    <row r="128" spans="1:4" ht="12.75" customHeight="1">
      <c r="A128" s="8"/>
      <c r="B128" s="21" t="s">
        <v>31</v>
      </c>
      <c r="C128" s="8" t="s">
        <v>91</v>
      </c>
      <c r="D128" s="15">
        <v>0</v>
      </c>
    </row>
    <row r="129" spans="1:4" ht="12.75" customHeight="1">
      <c r="A129" s="8"/>
      <c r="B129" s="21" t="s">
        <v>32</v>
      </c>
      <c r="C129" s="8" t="s">
        <v>37</v>
      </c>
      <c r="D129" s="15">
        <v>0</v>
      </c>
    </row>
    <row r="130" spans="1:4" ht="12.75" customHeight="1">
      <c r="A130" s="24">
        <f>A125+1</f>
        <v>38</v>
      </c>
      <c r="B130" s="14" t="s">
        <v>33</v>
      </c>
      <c r="C130" s="14"/>
      <c r="D130" s="20"/>
    </row>
    <row r="131" spans="1:4" ht="12.75" customHeight="1">
      <c r="A131" s="13"/>
      <c r="B131" s="22" t="s">
        <v>48</v>
      </c>
      <c r="C131" s="8" t="s">
        <v>37</v>
      </c>
      <c r="D131" s="27">
        <f>D132+D133</f>
        <v>546263.86</v>
      </c>
    </row>
    <row r="132" spans="1:4" ht="12.75" customHeight="1">
      <c r="A132" s="8"/>
      <c r="B132" s="21" t="s">
        <v>25</v>
      </c>
      <c r="C132" s="8"/>
      <c r="D132" s="10">
        <v>0</v>
      </c>
    </row>
    <row r="133" spans="1:4" ht="12.75" customHeight="1">
      <c r="A133" s="13"/>
      <c r="B133" s="21" t="s">
        <v>26</v>
      </c>
      <c r="C133" s="8"/>
      <c r="D133" s="10">
        <v>546263.86</v>
      </c>
    </row>
    <row r="134" spans="1:4" ht="12.75" customHeight="1">
      <c r="A134" s="8"/>
      <c r="B134" s="21" t="s">
        <v>49</v>
      </c>
      <c r="C134" s="8" t="s">
        <v>37</v>
      </c>
      <c r="D134" s="27">
        <f>D135+D136</f>
        <v>610199.47</v>
      </c>
    </row>
    <row r="135" spans="1:4" ht="12.75" customHeight="1">
      <c r="A135" s="13"/>
      <c r="B135" s="21" t="s">
        <v>25</v>
      </c>
      <c r="C135" s="8"/>
      <c r="D135" s="10">
        <v>0</v>
      </c>
    </row>
    <row r="136" spans="1:4" ht="12.75" customHeight="1">
      <c r="A136" s="8"/>
      <c r="B136" s="21" t="s">
        <v>26</v>
      </c>
      <c r="C136" s="8"/>
      <c r="D136" s="10">
        <f>D143+D153</f>
        <v>610199.47</v>
      </c>
    </row>
    <row r="137" spans="1:4" ht="12.75" customHeight="1">
      <c r="A137" s="8">
        <f>A130+1</f>
        <v>39</v>
      </c>
      <c r="B137" s="48" t="s">
        <v>79</v>
      </c>
      <c r="C137" s="48"/>
      <c r="D137" s="49"/>
    </row>
    <row r="138" spans="1:4" ht="12.75" customHeight="1">
      <c r="A138" s="8"/>
      <c r="B138" s="23" t="s">
        <v>82</v>
      </c>
      <c r="C138" s="8"/>
      <c r="D138" s="10"/>
    </row>
    <row r="139" spans="1:4" ht="12.75" customHeight="1">
      <c r="A139" s="8"/>
      <c r="B139" s="21" t="s">
        <v>34</v>
      </c>
      <c r="C139" s="8" t="s">
        <v>80</v>
      </c>
      <c r="D139" s="10"/>
    </row>
    <row r="140" spans="1:4" ht="12.75" customHeight="1">
      <c r="A140" s="8"/>
      <c r="B140" s="21" t="s">
        <v>35</v>
      </c>
      <c r="C140" s="8" t="s">
        <v>80</v>
      </c>
      <c r="D140" s="10">
        <v>15018.67</v>
      </c>
    </row>
    <row r="141" spans="1:4" ht="12.75" customHeight="1">
      <c r="A141" s="8"/>
      <c r="B141" s="21" t="s">
        <v>36</v>
      </c>
      <c r="C141" s="8" t="s">
        <v>37</v>
      </c>
      <c r="D141" s="10">
        <v>540370.89</v>
      </c>
    </row>
    <row r="142" spans="1:4" ht="12.75" customHeight="1">
      <c r="A142" s="8"/>
      <c r="B142" s="21" t="s">
        <v>38</v>
      </c>
      <c r="C142" s="8" t="s">
        <v>37</v>
      </c>
      <c r="D142" s="10">
        <v>505391.41</v>
      </c>
    </row>
    <row r="143" spans="1:4" ht="12.75" customHeight="1">
      <c r="A143" s="8"/>
      <c r="B143" s="21" t="s">
        <v>39</v>
      </c>
      <c r="C143" s="8" t="s">
        <v>37</v>
      </c>
      <c r="D143" s="10">
        <v>375862</v>
      </c>
    </row>
    <row r="144" spans="1:4" ht="12.75" customHeight="1">
      <c r="A144" s="8"/>
      <c r="B144" s="21" t="s">
        <v>40</v>
      </c>
      <c r="C144" s="8" t="s">
        <v>37</v>
      </c>
      <c r="D144" s="10">
        <v>536066.67</v>
      </c>
    </row>
    <row r="145" spans="1:4" ht="12.75" customHeight="1">
      <c r="A145" s="8"/>
      <c r="B145" s="21" t="s">
        <v>41</v>
      </c>
      <c r="C145" s="8" t="s">
        <v>37</v>
      </c>
      <c r="D145" s="10">
        <v>497447.37</v>
      </c>
    </row>
    <row r="146" spans="1:4" ht="12.75" customHeight="1">
      <c r="A146" s="8"/>
      <c r="B146" s="21" t="s">
        <v>42</v>
      </c>
      <c r="C146" s="8" t="s">
        <v>37</v>
      </c>
      <c r="D146" s="10">
        <v>243404.86</v>
      </c>
    </row>
    <row r="147" spans="1:4" ht="12.75" customHeight="1">
      <c r="A147" s="8"/>
      <c r="B147" s="21" t="s">
        <v>87</v>
      </c>
      <c r="C147" s="8" t="s">
        <v>37</v>
      </c>
      <c r="D147" s="10">
        <v>0</v>
      </c>
    </row>
    <row r="148" spans="1:4" ht="12.75" customHeight="1">
      <c r="A148" s="8"/>
      <c r="B148" s="23" t="s">
        <v>81</v>
      </c>
      <c r="C148" s="8"/>
      <c r="D148" s="10"/>
    </row>
    <row r="149" spans="1:4" ht="12.75" customHeight="1">
      <c r="A149" s="8"/>
      <c r="B149" s="21" t="s">
        <v>34</v>
      </c>
      <c r="C149" s="8" t="s">
        <v>80</v>
      </c>
      <c r="D149" s="10"/>
    </row>
    <row r="150" spans="1:4" ht="12.75" customHeight="1">
      <c r="A150" s="8"/>
      <c r="B150" s="21" t="s">
        <v>35</v>
      </c>
      <c r="C150" s="8" t="s">
        <v>80</v>
      </c>
      <c r="D150" s="10">
        <v>15018.67</v>
      </c>
    </row>
    <row r="151" spans="1:4" ht="12.75" customHeight="1">
      <c r="A151" s="8"/>
      <c r="B151" s="21" t="s">
        <v>36</v>
      </c>
      <c r="C151" s="8" t="s">
        <v>37</v>
      </c>
      <c r="D151" s="10">
        <v>367117.06</v>
      </c>
    </row>
    <row r="152" spans="1:4" ht="12.75" customHeight="1">
      <c r="A152" s="8"/>
      <c r="B152" s="21" t="s">
        <v>38</v>
      </c>
      <c r="C152" s="8" t="s">
        <v>37</v>
      </c>
      <c r="D152" s="10">
        <v>338794.37</v>
      </c>
    </row>
    <row r="153" spans="1:4" ht="12.75" customHeight="1">
      <c r="A153" s="8"/>
      <c r="B153" s="21" t="s">
        <v>39</v>
      </c>
      <c r="C153" s="8" t="s">
        <v>37</v>
      </c>
      <c r="D153" s="10">
        <v>234337.47</v>
      </c>
    </row>
    <row r="154" spans="1:4" ht="12.75" customHeight="1">
      <c r="A154" s="8"/>
      <c r="B154" s="21" t="s">
        <v>40</v>
      </c>
      <c r="C154" s="8" t="s">
        <v>37</v>
      </c>
      <c r="D154" s="10">
        <v>363053.77</v>
      </c>
    </row>
    <row r="155" spans="1:4" ht="12.75" customHeight="1">
      <c r="A155" s="8"/>
      <c r="B155" s="21" t="s">
        <v>41</v>
      </c>
      <c r="C155" s="8" t="s">
        <v>37</v>
      </c>
      <c r="D155" s="10">
        <v>341047.16</v>
      </c>
    </row>
    <row r="156" spans="1:4" ht="12.75" customHeight="1">
      <c r="A156" s="8"/>
      <c r="B156" s="21" t="s">
        <v>42</v>
      </c>
      <c r="C156" s="8" t="s">
        <v>37</v>
      </c>
      <c r="D156" s="10">
        <v>172006</v>
      </c>
    </row>
    <row r="157" spans="1:4" ht="12.75" customHeight="1">
      <c r="A157" s="8"/>
      <c r="B157" s="21" t="s">
        <v>87</v>
      </c>
      <c r="C157" s="8" t="s">
        <v>37</v>
      </c>
      <c r="D157" s="10">
        <v>0</v>
      </c>
    </row>
    <row r="158" spans="1:4" ht="12.75" customHeight="1">
      <c r="A158" s="8">
        <f>1+A137</f>
        <v>40</v>
      </c>
      <c r="B158" s="53" t="s">
        <v>28</v>
      </c>
      <c r="C158" s="54"/>
      <c r="D158" s="55"/>
    </row>
    <row r="159" spans="1:4" ht="12.75" customHeight="1">
      <c r="A159" s="8"/>
      <c r="B159" s="21" t="s">
        <v>29</v>
      </c>
      <c r="C159" s="8" t="s">
        <v>91</v>
      </c>
      <c r="D159" s="15">
        <v>0</v>
      </c>
    </row>
    <row r="160" spans="1:4" ht="12.75" customHeight="1">
      <c r="A160" s="8"/>
      <c r="B160" s="21" t="s">
        <v>30</v>
      </c>
      <c r="C160" s="8" t="s">
        <v>91</v>
      </c>
      <c r="D160" s="15">
        <v>0</v>
      </c>
    </row>
    <row r="161" spans="1:4" ht="12.75" customHeight="1">
      <c r="A161" s="8"/>
      <c r="B161" s="21" t="s">
        <v>31</v>
      </c>
      <c r="C161" s="8" t="s">
        <v>91</v>
      </c>
      <c r="D161" s="15">
        <v>0</v>
      </c>
    </row>
    <row r="162" spans="1:4" ht="12.75" customHeight="1">
      <c r="A162" s="8"/>
      <c r="B162" s="21" t="s">
        <v>32</v>
      </c>
      <c r="C162" s="8" t="s">
        <v>37</v>
      </c>
      <c r="D162" s="15">
        <v>0</v>
      </c>
    </row>
    <row r="163" spans="1:4" ht="12.75" customHeight="1">
      <c r="A163" s="8">
        <f>A158+1</f>
        <v>41</v>
      </c>
      <c r="B163" s="53" t="s">
        <v>43</v>
      </c>
      <c r="C163" s="54"/>
      <c r="D163" s="55"/>
    </row>
    <row r="164" spans="1:4" ht="12.75" customHeight="1">
      <c r="A164" s="8"/>
      <c r="B164" s="21" t="s">
        <v>44</v>
      </c>
      <c r="C164" s="8" t="s">
        <v>91</v>
      </c>
      <c r="D164" s="15">
        <v>17</v>
      </c>
    </row>
    <row r="165" spans="1:4" ht="12.75" customHeight="1">
      <c r="A165" s="8"/>
      <c r="B165" s="21" t="s">
        <v>45</v>
      </c>
      <c r="C165" s="8" t="s">
        <v>91</v>
      </c>
      <c r="D165" s="15">
        <v>2</v>
      </c>
    </row>
    <row r="166" spans="1:4" ht="12.75" customHeight="1">
      <c r="A166" s="8"/>
      <c r="B166" s="21" t="s">
        <v>46</v>
      </c>
      <c r="C166" s="8" t="s">
        <v>37</v>
      </c>
      <c r="D166" s="10">
        <v>95414.32</v>
      </c>
    </row>
    <row r="167" spans="1:4" ht="12.75" customHeight="1">
      <c r="A167" s="28"/>
      <c r="B167" s="29"/>
      <c r="C167" s="28"/>
      <c r="D167" s="30"/>
    </row>
    <row r="168" spans="1:4" ht="12.75" customHeight="1">
      <c r="A168" s="79"/>
      <c r="B168" s="79"/>
      <c r="C168" s="79"/>
      <c r="D168" s="80"/>
    </row>
    <row r="169" spans="1:4" ht="12.75" customHeight="1">
      <c r="A169" s="79"/>
      <c r="B169" s="79"/>
      <c r="C169" s="79"/>
      <c r="D169" s="80"/>
    </row>
    <row r="170" spans="1:4" ht="12.75" customHeight="1">
      <c r="A170" s="79"/>
      <c r="B170" s="79"/>
      <c r="C170" s="79"/>
      <c r="D170" s="80"/>
    </row>
    <row r="171" spans="1:4" ht="12.75" customHeight="1">
      <c r="A171" s="79"/>
      <c r="B171" s="79"/>
      <c r="C171" s="79"/>
      <c r="D171" s="80"/>
    </row>
    <row r="172" spans="1:4" ht="12.75" customHeight="1">
      <c r="A172" s="79"/>
      <c r="B172" s="79"/>
      <c r="C172" s="79"/>
      <c r="D172" s="80"/>
    </row>
    <row r="173" spans="1:4" ht="12.75" customHeight="1">
      <c r="A173" s="79"/>
      <c r="B173" s="79"/>
      <c r="C173" s="79"/>
      <c r="D173" s="80"/>
    </row>
    <row r="174" spans="1:4" ht="12.75" customHeight="1">
      <c r="A174" s="79"/>
      <c r="B174" s="79"/>
      <c r="C174" s="79"/>
      <c r="D174" s="80"/>
    </row>
    <row r="175" spans="1:4" ht="12.75" customHeight="1">
      <c r="A175" s="79"/>
      <c r="B175" s="79"/>
      <c r="C175" s="79"/>
      <c r="D175" s="80"/>
    </row>
    <row r="176" spans="1:4" ht="12.75" customHeight="1">
      <c r="A176" s="79"/>
      <c r="B176" s="79"/>
      <c r="C176" s="79"/>
      <c r="D176" s="80"/>
    </row>
    <row r="177" spans="1:4" ht="12.75" customHeight="1">
      <c r="A177" s="79"/>
      <c r="B177" s="79"/>
      <c r="C177" s="79"/>
      <c r="D177" s="80"/>
    </row>
    <row r="178" spans="1:4" ht="12.75" customHeight="1">
      <c r="A178" s="79"/>
      <c r="B178" s="79"/>
      <c r="C178" s="79"/>
      <c r="D178" s="80"/>
    </row>
    <row r="179" spans="1:4" ht="12.75" customHeight="1">
      <c r="A179" s="79"/>
      <c r="B179" s="79"/>
      <c r="C179" s="79"/>
      <c r="D179" s="80"/>
    </row>
    <row r="180" spans="1:4" ht="12.75" customHeight="1">
      <c r="A180" s="79"/>
      <c r="B180" s="79"/>
      <c r="C180" s="79"/>
      <c r="D180" s="80"/>
    </row>
    <row r="181" spans="1:4" ht="12.75" customHeight="1">
      <c r="A181" s="79"/>
      <c r="B181" s="79"/>
      <c r="C181" s="79"/>
      <c r="D181" s="80"/>
    </row>
    <row r="182" spans="1:4" ht="12.75" customHeight="1">
      <c r="A182" s="79"/>
      <c r="B182" s="79"/>
      <c r="C182" s="79"/>
      <c r="D182" s="80"/>
    </row>
    <row r="183" spans="1:4" ht="12.75" customHeight="1">
      <c r="A183" s="79"/>
      <c r="B183" s="79"/>
      <c r="C183" s="79"/>
      <c r="D183" s="80"/>
    </row>
    <row r="184" spans="1:4" ht="12.75" customHeight="1">
      <c r="A184" s="79"/>
      <c r="B184" s="79"/>
      <c r="C184" s="79"/>
      <c r="D184" s="80"/>
    </row>
    <row r="185" spans="1:4" ht="12.75" customHeight="1">
      <c r="A185" s="79"/>
      <c r="B185" s="79"/>
      <c r="C185" s="79"/>
      <c r="D185" s="80"/>
    </row>
    <row r="186" spans="1:4" ht="12.75" customHeight="1">
      <c r="A186" s="79"/>
      <c r="B186" s="79"/>
      <c r="C186" s="79"/>
      <c r="D186" s="80"/>
    </row>
    <row r="187" spans="1:4" ht="12.75" customHeight="1">
      <c r="A187" s="79"/>
      <c r="B187" s="79"/>
      <c r="C187" s="79"/>
      <c r="D187" s="80"/>
    </row>
    <row r="188" spans="1:4" ht="12.75" customHeight="1">
      <c r="A188" s="79"/>
      <c r="B188" s="79"/>
      <c r="C188" s="79"/>
      <c r="D188" s="80"/>
    </row>
    <row r="189" spans="1:4" ht="12.75" customHeight="1">
      <c r="A189" s="79"/>
      <c r="B189" s="79"/>
      <c r="C189" s="79"/>
      <c r="D189" s="80"/>
    </row>
    <row r="190" spans="1:4" ht="12.75" customHeight="1">
      <c r="A190" s="79"/>
      <c r="B190" s="79"/>
      <c r="C190" s="79"/>
      <c r="D190" s="80"/>
    </row>
    <row r="191" spans="1:4" ht="12.75" customHeight="1">
      <c r="A191" s="79"/>
      <c r="B191" s="79"/>
      <c r="C191" s="79"/>
      <c r="D191" s="80"/>
    </row>
    <row r="192" spans="1:4" ht="12.75" customHeight="1">
      <c r="A192" s="79"/>
      <c r="B192" s="79"/>
      <c r="C192" s="79"/>
      <c r="D192" s="80"/>
    </row>
    <row r="193" spans="1:4" ht="12.75" customHeight="1">
      <c r="A193" s="79"/>
      <c r="B193" s="79"/>
      <c r="C193" s="79"/>
      <c r="D193" s="80"/>
    </row>
    <row r="194" spans="1:4" ht="12.75" customHeight="1">
      <c r="A194" s="79"/>
      <c r="B194" s="79"/>
      <c r="C194" s="79"/>
      <c r="D194" s="80"/>
    </row>
    <row r="195" spans="1:4" ht="12.75" customHeight="1">
      <c r="A195" s="79"/>
      <c r="B195" s="79"/>
      <c r="C195" s="79"/>
      <c r="D195" s="80"/>
    </row>
    <row r="196" spans="1:4" ht="12.75" customHeight="1">
      <c r="A196" s="79"/>
      <c r="B196" s="79"/>
      <c r="C196" s="79"/>
      <c r="D196" s="80"/>
    </row>
    <row r="197" spans="1:4" ht="12.75" customHeight="1">
      <c r="A197" s="79"/>
      <c r="B197" s="79"/>
      <c r="C197" s="79"/>
      <c r="D197" s="80"/>
    </row>
    <row r="198" spans="1:4" ht="12.75" customHeight="1">
      <c r="A198" s="79"/>
      <c r="B198" s="79"/>
      <c r="C198" s="79"/>
      <c r="D198" s="80"/>
    </row>
    <row r="199" spans="1:4" ht="12.75" customHeight="1">
      <c r="A199" s="79"/>
      <c r="B199" s="79"/>
      <c r="C199" s="79"/>
      <c r="D199" s="80"/>
    </row>
    <row r="200" spans="1:4" ht="12.75" customHeight="1">
      <c r="A200" s="79"/>
      <c r="B200" s="79"/>
      <c r="C200" s="79"/>
      <c r="D200" s="80"/>
    </row>
    <row r="201" spans="1:4" ht="12.75" customHeight="1">
      <c r="A201" s="79"/>
      <c r="B201" s="79"/>
      <c r="C201" s="79"/>
      <c r="D201" s="80"/>
    </row>
    <row r="202" spans="1:4" ht="12.75" customHeight="1">
      <c r="A202" s="79"/>
      <c r="B202" s="79"/>
      <c r="C202" s="79"/>
      <c r="D202" s="80"/>
    </row>
    <row r="203" spans="1:4" ht="12.75" customHeight="1">
      <c r="A203" s="79"/>
      <c r="B203" s="79"/>
      <c r="C203" s="79"/>
      <c r="D203" s="80"/>
    </row>
    <row r="204" spans="1:4" ht="12.75" customHeight="1">
      <c r="A204" s="79"/>
      <c r="B204" s="79"/>
      <c r="C204" s="79"/>
      <c r="D204" s="80"/>
    </row>
    <row r="205" spans="1:4" ht="12.75" customHeight="1">
      <c r="A205" s="79"/>
      <c r="B205" s="79"/>
      <c r="C205" s="79"/>
      <c r="D205" s="80"/>
    </row>
    <row r="206" spans="1:4" ht="12.75" customHeight="1">
      <c r="A206" s="79"/>
      <c r="B206" s="79"/>
      <c r="C206" s="79"/>
      <c r="D206" s="80"/>
    </row>
    <row r="207" spans="1:4" ht="12.75" customHeight="1">
      <c r="A207" s="79"/>
      <c r="B207" s="79"/>
      <c r="C207" s="79"/>
      <c r="D207" s="80"/>
    </row>
    <row r="208" spans="1:4" ht="12.75" customHeight="1">
      <c r="A208" s="79"/>
      <c r="B208" s="79"/>
      <c r="C208" s="79"/>
      <c r="D208" s="80"/>
    </row>
    <row r="209" spans="1:4" ht="12.75" customHeight="1">
      <c r="A209" s="79"/>
      <c r="B209" s="79"/>
      <c r="C209" s="79"/>
      <c r="D209" s="80"/>
    </row>
    <row r="210" spans="1:4" ht="12.75" customHeight="1">
      <c r="A210" s="79"/>
      <c r="B210" s="79"/>
      <c r="C210" s="79"/>
      <c r="D210" s="80"/>
    </row>
    <row r="211" spans="1:4" ht="12.75" customHeight="1">
      <c r="A211" s="79"/>
      <c r="B211" s="79"/>
      <c r="C211" s="79"/>
      <c r="D211" s="80"/>
    </row>
    <row r="212" spans="1:4" ht="12.75" customHeight="1">
      <c r="A212" s="79"/>
      <c r="B212" s="79"/>
      <c r="C212" s="79"/>
      <c r="D212" s="80"/>
    </row>
    <row r="213" spans="1:4" ht="12.75" customHeight="1">
      <c r="A213" s="79"/>
      <c r="B213" s="79"/>
      <c r="C213" s="79"/>
      <c r="D213" s="80"/>
    </row>
    <row r="214" spans="1:4" ht="12.75" customHeight="1">
      <c r="A214" s="79"/>
      <c r="B214" s="79"/>
      <c r="C214" s="79"/>
      <c r="D214" s="80"/>
    </row>
    <row r="215" spans="1:4" ht="12.75" customHeight="1">
      <c r="A215" s="79"/>
      <c r="B215" s="79"/>
      <c r="C215" s="79"/>
      <c r="D215" s="80"/>
    </row>
    <row r="216" spans="1:4" ht="12.75" customHeight="1">
      <c r="A216" s="79"/>
      <c r="B216" s="79"/>
      <c r="C216" s="79"/>
      <c r="D216" s="80"/>
    </row>
    <row r="217" spans="1:4" ht="12.75" customHeight="1">
      <c r="A217" s="79"/>
      <c r="B217" s="79"/>
      <c r="C217" s="79"/>
      <c r="D217" s="80"/>
    </row>
    <row r="218" spans="1:4" ht="12.75" customHeight="1">
      <c r="A218" s="79"/>
      <c r="B218" s="79"/>
      <c r="C218" s="79"/>
      <c r="D218" s="80"/>
    </row>
    <row r="219" spans="1:4" ht="12.75" customHeight="1">
      <c r="A219" s="79"/>
      <c r="B219" s="79"/>
      <c r="C219" s="79"/>
      <c r="D219" s="80"/>
    </row>
    <row r="220" spans="1:4" ht="12.75" customHeight="1">
      <c r="A220" s="79"/>
      <c r="B220" s="79"/>
      <c r="C220" s="79"/>
      <c r="D220" s="80"/>
    </row>
    <row r="221" spans="1:4" ht="12.75" customHeight="1">
      <c r="A221" s="79"/>
      <c r="B221" s="79"/>
      <c r="C221" s="79"/>
      <c r="D221" s="80"/>
    </row>
    <row r="222" spans="1:4" ht="12.75" customHeight="1">
      <c r="A222" s="79"/>
      <c r="B222" s="79"/>
      <c r="C222" s="79"/>
      <c r="D222" s="80"/>
    </row>
    <row r="223" spans="1:4" ht="12.75" customHeight="1">
      <c r="A223" s="79"/>
      <c r="B223" s="79"/>
      <c r="C223" s="79"/>
      <c r="D223" s="80"/>
    </row>
    <row r="224" spans="1:4" ht="12.75" customHeight="1">
      <c r="A224" s="79"/>
      <c r="B224" s="79"/>
      <c r="C224" s="79"/>
      <c r="D224" s="80"/>
    </row>
    <row r="225" spans="1:4" ht="12.75" customHeight="1">
      <c r="A225" s="79"/>
      <c r="B225" s="79"/>
      <c r="C225" s="79"/>
      <c r="D225" s="80"/>
    </row>
    <row r="226" spans="1:4" ht="12.75" customHeight="1">
      <c r="A226" s="79"/>
      <c r="B226" s="79"/>
      <c r="C226" s="79"/>
      <c r="D226" s="80"/>
    </row>
    <row r="227" spans="1:4" ht="12.75" customHeight="1">
      <c r="A227" s="79"/>
      <c r="B227" s="79"/>
      <c r="C227" s="79"/>
      <c r="D227" s="80"/>
    </row>
    <row r="228" spans="1:4" ht="12.75" customHeight="1">
      <c r="A228" s="79"/>
      <c r="B228" s="79"/>
      <c r="C228" s="79"/>
      <c r="D228" s="80"/>
    </row>
    <row r="229" spans="1:4" ht="12.75" customHeight="1">
      <c r="A229" s="79"/>
      <c r="B229" s="79"/>
      <c r="C229" s="79"/>
      <c r="D229" s="80"/>
    </row>
    <row r="230" spans="1:4" ht="12.75" customHeight="1">
      <c r="A230" s="79"/>
      <c r="B230" s="79"/>
      <c r="C230" s="79"/>
      <c r="D230" s="80"/>
    </row>
    <row r="231" spans="1:4" ht="12.75" customHeight="1">
      <c r="A231" s="79"/>
      <c r="B231" s="79"/>
      <c r="C231" s="79"/>
      <c r="D231" s="80"/>
    </row>
    <row r="232" spans="1:4" ht="12.75" customHeight="1">
      <c r="A232" s="79"/>
      <c r="B232" s="79"/>
      <c r="C232" s="79"/>
      <c r="D232" s="80"/>
    </row>
    <row r="233" spans="1:4" ht="12.75" customHeight="1">
      <c r="A233" s="79"/>
      <c r="B233" s="79"/>
      <c r="C233" s="79"/>
      <c r="D233" s="80"/>
    </row>
    <row r="234" spans="1:4" ht="12.75" customHeight="1">
      <c r="A234" s="79"/>
      <c r="B234" s="79"/>
      <c r="C234" s="79"/>
      <c r="D234" s="80"/>
    </row>
    <row r="235" spans="1:4" ht="12.75" customHeight="1">
      <c r="A235" s="79"/>
      <c r="B235" s="79"/>
      <c r="C235" s="79"/>
      <c r="D235" s="80"/>
    </row>
    <row r="236" spans="1:4" ht="12.75" customHeight="1">
      <c r="A236" s="79"/>
      <c r="B236" s="79"/>
      <c r="C236" s="79"/>
      <c r="D236" s="80"/>
    </row>
    <row r="237" spans="1:4" ht="12.75" customHeight="1">
      <c r="A237" s="79"/>
      <c r="B237" s="79"/>
      <c r="C237" s="79"/>
      <c r="D237" s="80"/>
    </row>
    <row r="238" spans="1:4" ht="12.75" customHeight="1">
      <c r="A238" s="79"/>
      <c r="B238" s="79"/>
      <c r="C238" s="79"/>
      <c r="D238" s="80"/>
    </row>
    <row r="239" spans="1:4" ht="12.75" customHeight="1">
      <c r="A239" s="79"/>
      <c r="B239" s="79"/>
      <c r="C239" s="79"/>
      <c r="D239" s="80"/>
    </row>
    <row r="240" spans="1:4" ht="12.75" customHeight="1">
      <c r="A240" s="79"/>
      <c r="B240" s="79"/>
      <c r="C240" s="79"/>
      <c r="D240" s="80"/>
    </row>
    <row r="241" spans="1:4" ht="12.75" customHeight="1">
      <c r="A241" s="79"/>
      <c r="B241" s="79"/>
      <c r="C241" s="79"/>
      <c r="D241" s="80"/>
    </row>
    <row r="242" spans="1:4" ht="12.75" customHeight="1">
      <c r="A242" s="79"/>
      <c r="B242" s="79"/>
      <c r="C242" s="79"/>
      <c r="D242" s="80"/>
    </row>
    <row r="243" spans="1:4" ht="12.75" customHeight="1">
      <c r="A243" s="79"/>
      <c r="B243" s="79"/>
      <c r="C243" s="79"/>
      <c r="D243" s="80"/>
    </row>
    <row r="244" spans="1:4" ht="12.75" customHeight="1">
      <c r="A244" s="79"/>
      <c r="B244" s="79"/>
      <c r="C244" s="79"/>
      <c r="D244" s="80"/>
    </row>
    <row r="245" spans="1:4" ht="12.75" customHeight="1">
      <c r="A245" s="79"/>
      <c r="B245" s="79"/>
      <c r="C245" s="79"/>
      <c r="D245" s="80"/>
    </row>
    <row r="246" spans="1:4" ht="12.75" customHeight="1">
      <c r="A246" s="79"/>
      <c r="B246" s="79"/>
      <c r="C246" s="79"/>
      <c r="D246" s="80"/>
    </row>
    <row r="247" spans="1:4" ht="12.75" customHeight="1">
      <c r="A247" s="79"/>
      <c r="B247" s="79"/>
      <c r="C247" s="79"/>
      <c r="D247" s="80"/>
    </row>
    <row r="248" spans="1:4" ht="12.75" customHeight="1">
      <c r="A248" s="79"/>
      <c r="B248" s="79"/>
      <c r="C248" s="79"/>
      <c r="D248" s="80"/>
    </row>
    <row r="249" spans="1:4" ht="12.75" customHeight="1">
      <c r="A249" s="79"/>
      <c r="B249" s="79"/>
      <c r="C249" s="79"/>
      <c r="D249" s="80"/>
    </row>
    <row r="250" spans="1:4" ht="12.75" customHeight="1">
      <c r="A250" s="79"/>
      <c r="B250" s="79"/>
      <c r="C250" s="79"/>
      <c r="D250" s="80"/>
    </row>
    <row r="251" spans="1:4" ht="12.75" customHeight="1">
      <c r="A251" s="79"/>
      <c r="B251" s="79"/>
      <c r="C251" s="79"/>
      <c r="D251" s="80"/>
    </row>
    <row r="252" spans="1:4" ht="12.75" customHeight="1">
      <c r="A252" s="79"/>
      <c r="B252" s="79"/>
      <c r="C252" s="79"/>
      <c r="D252" s="80"/>
    </row>
    <row r="253" spans="1:4" ht="12.75" customHeight="1">
      <c r="A253" s="79"/>
      <c r="B253" s="79"/>
      <c r="C253" s="79"/>
      <c r="D253" s="80"/>
    </row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</sheetData>
  <sheetProtection/>
  <mergeCells count="14">
    <mergeCell ref="B163:D163"/>
    <mergeCell ref="A14:D14"/>
    <mergeCell ref="A15:D15"/>
    <mergeCell ref="A33:D33"/>
    <mergeCell ref="A34:D34"/>
    <mergeCell ref="B125:D125"/>
    <mergeCell ref="A2:D2"/>
    <mergeCell ref="A3:D3"/>
    <mergeCell ref="B137:D137"/>
    <mergeCell ref="A4:D4"/>
    <mergeCell ref="A7:D7"/>
    <mergeCell ref="B158:D158"/>
    <mergeCell ref="A5:D5"/>
    <mergeCell ref="A6:D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2020-03-27T06:24:52Z</cp:lastPrinted>
  <dcterms:created xsi:type="dcterms:W3CDTF">1996-10-08T23:32:33Z</dcterms:created>
  <dcterms:modified xsi:type="dcterms:W3CDTF">2020-03-27T06:26:24Z</dcterms:modified>
  <cp:category/>
  <cp:version/>
  <cp:contentType/>
  <cp:contentStatus/>
</cp:coreProperties>
</file>