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<sst xmlns="http://schemas.openxmlformats.org/spreadsheetml/2006/main" count="296" uniqueCount="157">
  <si>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</si>
  <si>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</si>
  <si>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</si>
  <si>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</si>
  <si>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</si>
  <si>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</si>
  <si>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</si>
  <si>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</si>
  <si>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</si>
  <si>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</si>
  <si>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</si>
  <si>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</si>
  <si>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</si>
  <si>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</si>
  <si>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</si>
  <si>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</si>
  <si>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</si>
  <si>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</si>
  <si>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</si>
  <si>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</si>
  <si>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</si>
  <si>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</si>
  <si>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</si>
  <si>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</si>
  <si>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</si>
  <si>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</si>
  <si>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</si>
  <si>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</si>
  <si>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</si>
  <si>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</si>
  <si>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</si>
  <si>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</si>
  <si>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</si>
  <si>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</si>
  <si>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</si>
  <si>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</si>
  <si>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</si>
  <si>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</si>
  <si>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</si>
  <si>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</si>
  <si>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</si>
  <si>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</si>
  <si>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</si>
  <si>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</si>
  <si>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</si>
  <si>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</si>
  <si>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</si>
  <si>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</si>
  <si>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</si>
  <si>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</si>
  <si>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</si>
  <si>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</si>
  <si>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</si>
  <si>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</si>
  <si>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</si>
  <si>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</si>
  <si>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</si>
  <si>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</si>
  <si>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</si>
  <si>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</si>
  <si>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</si>
  <si>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</si>
  <si>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</si>
  <si>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</si>
  <si>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</si>
  <si>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</si>
  <si>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</si>
  <si>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</si>
  <si>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</si>
  <si>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</si>
  <si>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</si>
  <si>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</si>
  <si>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</si>
  <si>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</si>
  <si>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</si>
  <si>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</si>
  <si>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</si>
  <si>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</si>
  <si>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</si>
  <si>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</si>
  <si>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</si>
  <si>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</si>
  <si>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</si>
  <si>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</si>
  <si>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</si>
  <si>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</si>
  <si>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</si>
  <si>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</si>
  <si>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</si>
  <si>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</si>
  <si>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</si>
  <si>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</si>
  <si>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</si>
  <si>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</si>
  <si>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пр. Парковый 13.</t>
  </si>
  <si>
    <t>Механизированная уборка придомовой территории</t>
  </si>
  <si>
    <t>руб</t>
  </si>
  <si>
    <t>Суммы пени и штрафов, уплаченные поставщику коммунального ресурса</t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</si>
  <si>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</si>
  <si>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</si>
  <si>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</si>
  <si>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</si>
  <si>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</si>
  <si>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</si>
  <si>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Замена участка стояка водоотведения (кв. 222, 362)</t>
  </si>
  <si>
    <t>Замена аварийного крана (кв.428,  н.ж. экспресс деньги)</t>
  </si>
  <si>
    <t>Замена участка стояка водоотведения (96,142)</t>
  </si>
  <si>
    <t>Спил и кронирование деревьев со стороны проспекта</t>
  </si>
  <si>
    <t>Замена участка стояка водоотведения (кв.4)</t>
  </si>
  <si>
    <t>Изготовление и монтаж алюминиевого пандуса откидного (12 подъезд)</t>
  </si>
  <si>
    <t>Замена участка стояка водоотведения (кв.436)</t>
  </si>
  <si>
    <t>Замена участка стояка водоотведения (кв.407)</t>
  </si>
  <si>
    <t>Замена участков распределительной сети ХГВС (кв. 151)</t>
  </si>
  <si>
    <t>Ремонт лежанки распределительной сети ГВС (замена фланцев и муфт) 
(9- ый подъезд)</t>
  </si>
  <si>
    <t>Замена 8-и окон и 1-ый двери, (11 подъезд)</t>
  </si>
  <si>
    <t>Изготовление, демонтаж и монтаж окон ПВХ (8 шт), перегородки и входной группы (13 подъезд)</t>
  </si>
  <si>
    <t>Замена участка стояка водоотведения (кв. 268)</t>
  </si>
  <si>
    <t>Замена участка стояка водоотведения (кв. 3)</t>
  </si>
  <si>
    <t>Замена аварийных кранов (кв. 97, 105, 127)</t>
  </si>
  <si>
    <t>Замена светильников в 3 под. (1-ый этаж), 7 под. (тамбур)</t>
  </si>
  <si>
    <t>Ремонт тамбура в подъезде № 11</t>
  </si>
  <si>
    <t>Ремонт тамбура в подъезде № 12</t>
  </si>
  <si>
    <t>Ремонт тамбура в подъезде № 13</t>
  </si>
  <si>
    <t>Изготовление, демонтаж и монтаж окон ПВХ (8 шт), перегородки и входной группы (12 подъезд)</t>
  </si>
  <si>
    <t>Установка почтовых ящиков для сбора информации</t>
  </si>
  <si>
    <t>Замена светильника НББ (4-ый подъезд, 1-ый этаж)</t>
  </si>
  <si>
    <t>Замена светильника на энергосберегающий (без стоимости материала) - 4 -ый подъезд, 4-ый этаж</t>
  </si>
  <si>
    <t>Промывка и дизинфекция ствола мусоропровода и мусорокамеры</t>
  </si>
  <si>
    <t>Замена распределительной сети отопления в подвальном помещении</t>
  </si>
  <si>
    <t>Ремонт ограждения лоджии (кв.345)</t>
  </si>
  <si>
    <t>Покраска металлического козырька</t>
  </si>
  <si>
    <t>Покраска дверей в мусорокамеры с 9-го по 13 подъезды, поручня подъезда № 11</t>
  </si>
  <si>
    <t>Замена крана на стояке газоснобжения: под. № 8, ст. № 3 (кв. 256, 262, 266, 270, 274, 278, 282, 286), повторный пуск газа</t>
  </si>
  <si>
    <t>Замена участка стояка водоотведения (кв. 364)</t>
  </si>
  <si>
    <t>Ремонт козырьков (1 - 11, 13 подъезды)</t>
  </si>
  <si>
    <t xml:space="preserve">Установка информационных досок </t>
  </si>
  <si>
    <t>Замена радиатора отопления (кв. 118)</t>
  </si>
  <si>
    <t>Замена радиатора отопления в подъездах № 7, 11, 12, 13</t>
  </si>
  <si>
    <t>Замена муфт полотенцесушителя (американки) в кв. 1</t>
  </si>
  <si>
    <t>Замена кранов на радиаторы отопления (кв. 443)</t>
  </si>
  <si>
    <t>Ремонт подъезда № 13</t>
  </si>
  <si>
    <t>Изготовление, монтаж доборных металлических элементов у входа в лифты (13-ый подъезд)</t>
  </si>
  <si>
    <t>Ремонт межпанельных швов (кв. 5, 35, 96, 187, 243, 423, 441, 444)</t>
  </si>
  <si>
    <t>Установка доводчика на тамбурную дверь (5-ый под.)</t>
  </si>
  <si>
    <t>Замена участка стояка водоотведения (кв.425)</t>
  </si>
  <si>
    <t>Замена радиатора отопления (кв. 12)</t>
  </si>
  <si>
    <t>Разделка и вывоз упавшего дерева</t>
  </si>
  <si>
    <t>Ремонт подъезда № 11</t>
  </si>
  <si>
    <t>Ремонт подъезда № 12</t>
  </si>
  <si>
    <t>Замена участка стояка водоотведения (кв. 428)</t>
  </si>
  <si>
    <t>Замена участков стояков водоотведения  (кв. 207, 370)</t>
  </si>
  <si>
    <t>29.03.2019г.</t>
  </si>
  <si>
    <t>01.01.2018 г.</t>
  </si>
  <si>
    <t>31.12.2018 г.</t>
  </si>
  <si>
    <t xml:space="preserve">Водоотведение в целях содержания общего имущества дома </t>
  </si>
  <si>
    <t xml:space="preserve">                Отчет об исполнении договора управления за 2018 год. </t>
  </si>
  <si>
    <t xml:space="preserve"> - содержание и ремонт внутридомового газового оборудования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</si>
</sst>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7" fillId="0" borderId="13" xfId="52" applyFont="1" applyBorder="1" applyAlignment="1">
      <alignment horizontal="left"/>
      <protection/>
    </xf>
    <xf numFmtId="4" fontId="7" fillId="0" borderId="13" xfId="52" applyNumberFormat="1" applyFont="1" applyBorder="1" applyAlignment="1">
      <alignment horizontal="center"/>
      <protection/>
    </xf>
    <xf numFmtId="0" fontId="2" fillId="0" borderId="13" xfId="52" applyFont="1" applyFill="1" applyBorder="1" applyAlignment="1">
      <alignment horizontal="left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vertical="center"/>
      <protection/>
    </xf>
    <xf numFmtId="2" fontId="7" fillId="0" borderId="13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0" fontId="7" fillId="0" borderId="12" xfId="52" applyFont="1" applyBorder="1" applyAlignment="1">
      <alignment vertical="center" wrapText="1"/>
      <protection/>
    </xf>
    <xf numFmtId="4" fontId="7" fillId="0" borderId="12" xfId="52" applyNumberFormat="1" applyFont="1" applyBorder="1" applyAlignment="1">
      <alignment horizontal="center" vertical="center"/>
      <protection/>
    </xf>
    <xf numFmtId="0" fontId="45" fillId="0" borderId="12" xfId="52" applyFont="1" applyBorder="1" applyAlignment="1">
      <alignment vertical="center"/>
      <protection/>
    </xf>
    <xf numFmtId="0" fontId="7" fillId="0" borderId="12" xfId="52" applyFont="1" applyBorder="1" applyAlignment="1">
      <alignment horizontal="center" vertical="center"/>
      <protection/>
    </xf>
    <xf numFmtId="0" fontId="45" fillId="0" borderId="12" xfId="52" applyFont="1" applyBorder="1" applyAlignment="1">
      <alignment vertical="center" wrapText="1"/>
      <protection/>
    </xf>
    <xf numFmtId="4" fontId="7" fillId="0" borderId="12" xfId="52" applyNumberFormat="1" applyFont="1" applyFill="1" applyBorder="1" applyAlignment="1">
      <alignment vertical="center" wrapText="1"/>
      <protection/>
    </xf>
    <xf numFmtId="0" fontId="7" fillId="0" borderId="12" xfId="52" applyFont="1" applyBorder="1" applyAlignment="1">
      <alignment horizontal="left" vertical="center" wrapText="1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3"/>
  <sheetViews>
    <sheetView tabSelected="1" zoomScaleSheetLayoutView="100" workbookViewId="0" topLeftCell="B142">
      <selection activeCell="D153" sqref="D153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</cols>
  <sheetData>
    <row r="1" ht="12.75" customHeight="1"/>
    <row r="2" spans="1:4" ht="12.75" customHeight="1">
      <c r="A2" s="62" t="s">
        <v>0</v>
      </c>
      <c r="B2" s="62"/>
      <c r="C2" s="62"/>
      <c r="D2" s="62"/>
    </row>
    <row r="3" spans="1:4" ht="12.75" customHeight="1">
      <c r="A3" s="63" t="s">
        <v>102</v>
      </c>
      <c r="B3" s="63"/>
      <c r="C3" s="63"/>
      <c r="D3" s="63"/>
    </row>
    <row r="4" spans="1:4" ht="12.75" customHeight="1">
      <c r="A4" s="64" t="s">
        <v>57</v>
      </c>
      <c r="B4" s="65"/>
      <c r="C4" s="65"/>
      <c r="D4" s="66"/>
    </row>
    <row r="5" spans="1:4" ht="12.75" customHeight="1">
      <c r="A5" s="67" t="s">
        <v>56</v>
      </c>
      <c r="B5" s="68"/>
      <c r="C5" s="68"/>
      <c r="D5" s="69"/>
    </row>
    <row r="6" spans="1:4" ht="12.75" customHeight="1">
      <c r="A6" s="70" t="s">
        <v>155</v>
      </c>
      <c r="B6" s="71"/>
      <c r="C6" s="71"/>
      <c r="D6" s="72"/>
    </row>
    <row r="7" spans="1:4" ht="12.75" customHeight="1">
      <c r="A7" s="73" t="s">
        <v>94</v>
      </c>
      <c r="B7" s="74"/>
      <c r="C7" s="74"/>
      <c r="D7" s="75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151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152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153</v>
      </c>
    </row>
    <row r="14" spans="1:4" ht="12.75" customHeight="1">
      <c r="A14" s="48" t="s">
        <v>10</v>
      </c>
      <c r="B14" s="49"/>
      <c r="C14" s="49"/>
      <c r="D14" s="50"/>
    </row>
    <row r="15" spans="1:4" ht="12.75" customHeight="1">
      <c r="A15" s="51" t="s">
        <v>11</v>
      </c>
      <c r="B15" s="52"/>
      <c r="C15" s="52"/>
      <c r="D15" s="53"/>
    </row>
    <row r="16" spans="1:4" ht="12.75" customHeight="1">
      <c r="A16" s="8">
        <f>A13+1</f>
        <v>4</v>
      </c>
      <c r="B16" s="11" t="s">
        <v>55</v>
      </c>
      <c r="C16" s="25" t="s">
        <v>37</v>
      </c>
      <c r="D16" s="30">
        <f>D17+D18</f>
        <v>1519981.34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1519981.34</v>
      </c>
    </row>
    <row r="19" spans="1:4" ht="12.75" customHeight="1">
      <c r="A19" s="8">
        <f t="shared" si="0"/>
        <v>7</v>
      </c>
      <c r="B19" s="9" t="s">
        <v>47</v>
      </c>
      <c r="C19" s="25" t="s">
        <v>37</v>
      </c>
      <c r="D19" s="30">
        <f>D20+D21+D22</f>
        <v>8286884.48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4734668.63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1836040.75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1716175.1</v>
      </c>
    </row>
    <row r="23" spans="1:4" ht="12.75" customHeight="1">
      <c r="A23" s="8">
        <f t="shared" si="0"/>
        <v>11</v>
      </c>
      <c r="B23" s="9" t="s">
        <v>17</v>
      </c>
      <c r="C23" s="25" t="s">
        <v>37</v>
      </c>
      <c r="D23" s="30">
        <f>D24+D25+D26+D27+D28</f>
        <v>8318585.09</v>
      </c>
    </row>
    <row r="24" spans="1:4" ht="12.75" customHeight="1">
      <c r="A24" s="8">
        <f t="shared" si="0"/>
        <v>12</v>
      </c>
      <c r="B24" s="9" t="s">
        <v>18</v>
      </c>
      <c r="C24" s="31"/>
      <c r="D24" s="10">
        <f>8318585.09-D27</f>
        <v>8268887.09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f>46698+3000</f>
        <v>49698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37</v>
      </c>
      <c r="D29" s="30">
        <f>D23</f>
        <v>8318585.09</v>
      </c>
    </row>
    <row r="30" spans="1:4" ht="12.75" customHeight="1">
      <c r="A30" s="8">
        <f t="shared" si="0"/>
        <v>18</v>
      </c>
      <c r="B30" s="9" t="s">
        <v>24</v>
      </c>
      <c r="C30" s="25" t="s">
        <v>37</v>
      </c>
      <c r="D30" s="30">
        <f>D31+D32</f>
        <v>1488280.73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1488280.73</v>
      </c>
    </row>
    <row r="33" spans="1:4" ht="12.75" customHeight="1">
      <c r="A33" s="54" t="s">
        <v>54</v>
      </c>
      <c r="B33" s="55"/>
      <c r="C33" s="55"/>
      <c r="D33" s="56"/>
    </row>
    <row r="34" spans="1:4" ht="12.75" customHeight="1">
      <c r="A34" s="57" t="s">
        <v>27</v>
      </c>
      <c r="B34" s="58"/>
      <c r="C34" s="58"/>
      <c r="D34" s="59"/>
    </row>
    <row r="35" spans="1:4" ht="12.75" customHeight="1">
      <c r="A35" s="8">
        <f>A32+1</f>
        <v>21</v>
      </c>
      <c r="B35" s="16" t="s">
        <v>70</v>
      </c>
      <c r="C35" s="8" t="s">
        <v>37</v>
      </c>
      <c r="D35" s="10">
        <v>775805.18</v>
      </c>
    </row>
    <row r="36" spans="1:4" ht="12.75" customHeight="1">
      <c r="A36" s="8"/>
      <c r="B36" s="16" t="s">
        <v>69</v>
      </c>
      <c r="C36" s="8"/>
      <c r="D36" s="10"/>
    </row>
    <row r="37" spans="1:4" ht="12.75" customHeight="1">
      <c r="A37" s="8"/>
      <c r="B37" s="11" t="s">
        <v>83</v>
      </c>
      <c r="C37" s="8" t="s">
        <v>37</v>
      </c>
      <c r="D37" s="10">
        <v>176319.36</v>
      </c>
    </row>
    <row r="38" spans="1:4" ht="12.75" customHeight="1">
      <c r="A38" s="8"/>
      <c r="B38" s="11" t="s">
        <v>82</v>
      </c>
      <c r="C38" s="8"/>
      <c r="D38" s="10"/>
    </row>
    <row r="39" spans="1:4" ht="12.75" customHeight="1">
      <c r="A39" s="8"/>
      <c r="B39" s="11" t="s">
        <v>81</v>
      </c>
      <c r="C39" s="8"/>
      <c r="D39" s="10"/>
    </row>
    <row r="40" spans="1:4" ht="12.75" customHeight="1">
      <c r="A40" s="8"/>
      <c r="B40" s="11" t="s">
        <v>61</v>
      </c>
      <c r="C40" s="8"/>
      <c r="D40" s="10"/>
    </row>
    <row r="41" spans="1:4" ht="12.75" customHeight="1">
      <c r="A41" s="8"/>
      <c r="B41" s="25" t="s">
        <v>156</v>
      </c>
      <c r="C41" s="8" t="s">
        <v>37</v>
      </c>
      <c r="D41" s="10">
        <v>26447.9</v>
      </c>
    </row>
    <row r="42" spans="1:4" ht="12.75" customHeight="1">
      <c r="A42" s="8"/>
      <c r="B42" s="11" t="s">
        <v>91</v>
      </c>
      <c r="C42" s="8"/>
      <c r="D42" s="10"/>
    </row>
    <row r="43" spans="1:4" ht="12.75" customHeight="1">
      <c r="A43" s="8"/>
      <c r="B43" s="11" t="s">
        <v>92</v>
      </c>
      <c r="C43" s="8"/>
      <c r="D43" s="10"/>
    </row>
    <row r="44" spans="1:4" ht="12.75" customHeight="1">
      <c r="A44" s="8"/>
      <c r="B44" s="11" t="s">
        <v>59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52</v>
      </c>
      <c r="C46" s="8" t="s">
        <v>37</v>
      </c>
      <c r="D46" s="10">
        <v>274508.81</v>
      </c>
    </row>
    <row r="47" spans="1:4" ht="12.75" customHeight="1">
      <c r="A47" s="8"/>
      <c r="B47" s="11" t="s">
        <v>63</v>
      </c>
      <c r="C47" s="8"/>
      <c r="D47" s="10"/>
    </row>
    <row r="48" spans="1:4" ht="12.75" customHeight="1">
      <c r="A48" s="8">
        <f>A46+1</f>
        <v>23</v>
      </c>
      <c r="B48" s="16" t="s">
        <v>58</v>
      </c>
      <c r="C48" s="8" t="s">
        <v>37</v>
      </c>
      <c r="D48" s="10">
        <v>285049.63</v>
      </c>
    </row>
    <row r="49" spans="1:4" ht="12.75" customHeight="1">
      <c r="A49" s="8"/>
      <c r="B49" s="11" t="s">
        <v>59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37</v>
      </c>
      <c r="D50" s="10">
        <v>20570.59</v>
      </c>
    </row>
    <row r="51" spans="1:4" ht="12.75" customHeight="1">
      <c r="A51" s="8"/>
      <c r="B51" s="9" t="s">
        <v>76</v>
      </c>
      <c r="C51" s="8"/>
      <c r="D51" s="10"/>
    </row>
    <row r="52" spans="1:4" ht="12.75" customHeight="1">
      <c r="A52" s="8"/>
      <c r="B52" s="9" t="s">
        <v>75</v>
      </c>
      <c r="C52" s="8"/>
      <c r="D52" s="10"/>
    </row>
    <row r="53" spans="1:4" ht="12.75" customHeight="1">
      <c r="A53" s="8"/>
      <c r="B53" s="9" t="s">
        <v>74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37</v>
      </c>
      <c r="D54" s="10">
        <v>82282.37</v>
      </c>
    </row>
    <row r="55" spans="1:4" ht="12.75" customHeight="1">
      <c r="A55" s="8"/>
      <c r="B55" s="9" t="s">
        <v>84</v>
      </c>
      <c r="C55" s="8"/>
      <c r="D55" s="10"/>
    </row>
    <row r="56" spans="1:4" ht="12.75" customHeight="1">
      <c r="A56" s="8"/>
      <c r="B56" s="11" t="s">
        <v>103</v>
      </c>
      <c r="C56" s="8"/>
      <c r="D56" s="10"/>
    </row>
    <row r="57" spans="1:4" ht="12.75" customHeight="1">
      <c r="A57" s="8"/>
      <c r="B57" s="9" t="s">
        <v>59</v>
      </c>
      <c r="C57" s="8"/>
      <c r="D57" s="10"/>
    </row>
    <row r="58" spans="1:4" ht="12.75" customHeight="1">
      <c r="A58" s="8">
        <f>A54+1</f>
        <v>26</v>
      </c>
      <c r="B58" s="16" t="s">
        <v>60</v>
      </c>
      <c r="C58" s="8" t="s">
        <v>37</v>
      </c>
      <c r="D58" s="10">
        <v>402595.87</v>
      </c>
    </row>
    <row r="59" spans="1:4" ht="12.75" customHeight="1">
      <c r="A59" s="8"/>
      <c r="B59" s="11" t="s">
        <v>61</v>
      </c>
      <c r="C59" s="8"/>
      <c r="D59" s="10"/>
    </row>
    <row r="60" spans="1:4" ht="12.75" customHeight="1">
      <c r="A60" s="8">
        <f>A58+1</f>
        <v>27</v>
      </c>
      <c r="B60" s="16" t="s">
        <v>93</v>
      </c>
      <c r="C60" s="8" t="s">
        <v>37</v>
      </c>
      <c r="D60" s="10">
        <v>1234235.52</v>
      </c>
    </row>
    <row r="61" spans="1:4" ht="12.75" customHeight="1">
      <c r="A61" s="8"/>
      <c r="B61" s="11" t="s">
        <v>77</v>
      </c>
      <c r="C61" s="8"/>
      <c r="D61" s="10"/>
    </row>
    <row r="62" spans="1:4" ht="12.75" customHeight="1">
      <c r="A62" s="8"/>
      <c r="B62" s="11" t="s">
        <v>78</v>
      </c>
      <c r="C62" s="8"/>
      <c r="D62" s="10"/>
    </row>
    <row r="63" spans="1:4" ht="12.75" customHeight="1">
      <c r="A63" s="8"/>
      <c r="B63" s="11" t="s">
        <v>79</v>
      </c>
      <c r="C63" s="8"/>
      <c r="D63" s="10"/>
    </row>
    <row r="64" spans="1:4" ht="12.75" customHeight="1">
      <c r="A64" s="8"/>
      <c r="B64" s="11" t="s">
        <v>80</v>
      </c>
      <c r="C64" s="8"/>
      <c r="D64" s="10"/>
    </row>
    <row r="65" spans="1:4" ht="12.75" customHeight="1">
      <c r="A65" s="8"/>
      <c r="B65" s="11" t="s">
        <v>61</v>
      </c>
      <c r="C65" s="8"/>
      <c r="D65" s="10"/>
    </row>
    <row r="66" spans="1:4" ht="12.75" customHeight="1">
      <c r="A66" s="8">
        <f>A60+1</f>
        <v>28</v>
      </c>
      <c r="B66" s="12" t="s">
        <v>73</v>
      </c>
      <c r="C66" s="8" t="s">
        <v>37</v>
      </c>
      <c r="D66" s="10">
        <v>774106.2</v>
      </c>
    </row>
    <row r="67" spans="1:4" ht="12.75" customHeight="1">
      <c r="A67" s="8"/>
      <c r="B67" s="9" t="s">
        <v>71</v>
      </c>
      <c r="C67" s="8"/>
      <c r="D67" s="10"/>
    </row>
    <row r="68" spans="1:4" ht="12.75" customHeight="1">
      <c r="A68" s="8"/>
      <c r="B68" s="9" t="s">
        <v>72</v>
      </c>
      <c r="C68" s="8"/>
      <c r="D68" s="10"/>
    </row>
    <row r="69" spans="1:4" ht="12.75" customHeight="1">
      <c r="A69" s="8"/>
      <c r="B69" s="9" t="s">
        <v>61</v>
      </c>
      <c r="C69" s="8"/>
      <c r="D69" s="10"/>
    </row>
    <row r="70" spans="1:4" ht="12.75" customHeight="1">
      <c r="A70" s="8">
        <f>A66+1</f>
        <v>29</v>
      </c>
      <c r="B70" s="19" t="s">
        <v>62</v>
      </c>
      <c r="C70" s="8" t="s">
        <v>37</v>
      </c>
      <c r="D70" s="10">
        <v>14693.28</v>
      </c>
    </row>
    <row r="71" spans="1:4" ht="12.75" customHeight="1">
      <c r="A71" s="8"/>
      <c r="B71" s="11" t="s">
        <v>63</v>
      </c>
      <c r="C71" s="8"/>
      <c r="D71" s="10"/>
    </row>
    <row r="72" spans="1:4" ht="12.75" customHeight="1">
      <c r="A72" s="8"/>
      <c r="B72" s="11" t="s">
        <v>85</v>
      </c>
      <c r="C72" s="8"/>
      <c r="D72" s="10"/>
    </row>
    <row r="73" spans="1:4" ht="12.75" customHeight="1">
      <c r="A73" s="8"/>
      <c r="B73" s="11" t="s">
        <v>86</v>
      </c>
      <c r="C73" s="8"/>
      <c r="D73" s="10"/>
    </row>
    <row r="74" spans="1:4" ht="12.75" customHeight="1">
      <c r="A74" s="8">
        <f>A70+1</f>
        <v>30</v>
      </c>
      <c r="B74" s="12" t="s">
        <v>65</v>
      </c>
      <c r="C74" s="8" t="s">
        <v>37</v>
      </c>
      <c r="D74" s="10">
        <v>8815.97</v>
      </c>
    </row>
    <row r="75" spans="1:4" ht="12.75" customHeight="1">
      <c r="A75" s="8"/>
      <c r="B75" s="9" t="s">
        <v>61</v>
      </c>
      <c r="C75" s="8"/>
      <c r="D75" s="10"/>
    </row>
    <row r="76" spans="1:4" ht="12.75" customHeight="1">
      <c r="A76" s="8">
        <f>A74+1</f>
        <v>31</v>
      </c>
      <c r="B76" s="12" t="s">
        <v>66</v>
      </c>
      <c r="C76" s="8" t="s">
        <v>37</v>
      </c>
      <c r="D76" s="10">
        <v>11754.62</v>
      </c>
    </row>
    <row r="77" spans="1:4" ht="12.75" customHeight="1">
      <c r="A77" s="8"/>
      <c r="B77" s="9" t="s">
        <v>61</v>
      </c>
      <c r="C77" s="8"/>
      <c r="D77" s="10"/>
    </row>
    <row r="78" spans="1:4" ht="12.75" customHeight="1">
      <c r="A78" s="8">
        <f>A76+1</f>
        <v>32</v>
      </c>
      <c r="B78" s="12" t="s">
        <v>64</v>
      </c>
      <c r="C78" s="8" t="s">
        <v>37</v>
      </c>
      <c r="D78" s="10">
        <v>14693.28</v>
      </c>
    </row>
    <row r="79" spans="1:4" ht="12.75" customHeight="1">
      <c r="A79" s="8"/>
      <c r="B79" s="9" t="s">
        <v>61</v>
      </c>
      <c r="C79" s="8"/>
      <c r="D79" s="10"/>
    </row>
    <row r="80" spans="1:4" ht="12.75" customHeight="1">
      <c r="A80" s="8">
        <f>A78+1</f>
        <v>33</v>
      </c>
      <c r="B80" s="12" t="s">
        <v>67</v>
      </c>
      <c r="C80" s="8" t="s">
        <v>37</v>
      </c>
      <c r="D80" s="10">
        <v>1278315.36</v>
      </c>
    </row>
    <row r="81" spans="1:4" ht="12.75" customHeight="1">
      <c r="A81" s="8"/>
      <c r="B81" s="9" t="s">
        <v>61</v>
      </c>
      <c r="C81" s="8"/>
      <c r="D81" s="10"/>
    </row>
    <row r="82" spans="1:4" ht="12.75" customHeight="1">
      <c r="A82" s="8">
        <f>A80+1</f>
        <v>34</v>
      </c>
      <c r="B82" s="12" t="s">
        <v>68</v>
      </c>
      <c r="C82" s="8" t="s">
        <v>37</v>
      </c>
      <c r="D82" s="10">
        <v>437859.74</v>
      </c>
    </row>
    <row r="83" spans="1:4" ht="12.75" customHeight="1">
      <c r="A83" s="8"/>
      <c r="B83" s="9" t="s">
        <v>61</v>
      </c>
      <c r="C83" s="8"/>
      <c r="D83" s="10"/>
    </row>
    <row r="84" spans="1:4" ht="12.75" customHeight="1">
      <c r="A84" s="8">
        <v>35</v>
      </c>
      <c r="B84" s="12" t="s">
        <v>154</v>
      </c>
      <c r="C84" s="8" t="s">
        <v>37</v>
      </c>
      <c r="D84" s="10">
        <v>38272.59</v>
      </c>
    </row>
    <row r="85" spans="1:4" ht="12.75" customHeight="1">
      <c r="A85" s="8"/>
      <c r="B85" s="9" t="s">
        <v>61</v>
      </c>
      <c r="C85" s="8"/>
      <c r="D85" s="10"/>
    </row>
    <row r="86" spans="1:4" ht="12.75" customHeight="1">
      <c r="A86" s="8">
        <v>36</v>
      </c>
      <c r="B86" s="12" t="s">
        <v>98</v>
      </c>
      <c r="C86" s="8" t="s">
        <v>37</v>
      </c>
      <c r="D86" s="10">
        <v>36224.06</v>
      </c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>
        <f>A86+1</f>
        <v>37</v>
      </c>
      <c r="B88" s="12" t="s">
        <v>99</v>
      </c>
      <c r="C88" s="8" t="s">
        <v>37</v>
      </c>
      <c r="D88" s="10">
        <v>173071.98</v>
      </c>
    </row>
    <row r="89" spans="1:4" ht="12.75" customHeight="1">
      <c r="A89" s="8"/>
      <c r="B89" s="9" t="s">
        <v>61</v>
      </c>
      <c r="C89" s="8"/>
      <c r="D89" s="10"/>
    </row>
    <row r="90" spans="1:4" ht="12.75" customHeight="1">
      <c r="A90" s="8">
        <f>A88+1</f>
        <v>38</v>
      </c>
      <c r="B90" s="12" t="s">
        <v>100</v>
      </c>
      <c r="C90" s="8" t="s">
        <v>37</v>
      </c>
      <c r="D90" s="10">
        <v>514290.67</v>
      </c>
    </row>
    <row r="91" spans="1:4" ht="12.75" customHeight="1">
      <c r="A91" s="8"/>
      <c r="B91" s="9" t="s">
        <v>61</v>
      </c>
      <c r="C91" s="8"/>
      <c r="D91" s="10"/>
    </row>
    <row r="92" spans="1:4" ht="12.75" customHeight="1">
      <c r="A92" s="17">
        <f>A90+1</f>
        <v>39</v>
      </c>
      <c r="B92" s="18" t="s">
        <v>53</v>
      </c>
      <c r="C92" s="17" t="s">
        <v>37</v>
      </c>
      <c r="D92" s="29">
        <f>D141</f>
        <v>1776497.8900000001</v>
      </c>
    </row>
    <row r="93" spans="1:4" ht="12.75" customHeight="1">
      <c r="A93" s="32">
        <v>1</v>
      </c>
      <c r="B93" s="33" t="s">
        <v>104</v>
      </c>
      <c r="C93" s="32" t="s">
        <v>96</v>
      </c>
      <c r="D93" s="34">
        <v>2667.4</v>
      </c>
    </row>
    <row r="94" spans="1:4" ht="12.75" customHeight="1">
      <c r="A94" s="32">
        <v>2</v>
      </c>
      <c r="B94" s="35" t="s">
        <v>105</v>
      </c>
      <c r="C94" s="32" t="s">
        <v>96</v>
      </c>
      <c r="D94" s="34">
        <v>949.52</v>
      </c>
    </row>
    <row r="95" spans="1:4" ht="12.75" customHeight="1">
      <c r="A95" s="32">
        <v>3</v>
      </c>
      <c r="B95" s="33" t="s">
        <v>106</v>
      </c>
      <c r="C95" s="32" t="s">
        <v>96</v>
      </c>
      <c r="D95" s="34">
        <v>1453.21</v>
      </c>
    </row>
    <row r="96" spans="1:4" ht="12.75" customHeight="1">
      <c r="A96" s="32">
        <v>4</v>
      </c>
      <c r="B96" s="33" t="s">
        <v>107</v>
      </c>
      <c r="C96" s="32" t="s">
        <v>96</v>
      </c>
      <c r="D96" s="36">
        <v>7754.24</v>
      </c>
    </row>
    <row r="97" spans="1:4" ht="12.75" customHeight="1">
      <c r="A97" s="32">
        <v>5</v>
      </c>
      <c r="B97" s="37" t="s">
        <v>108</v>
      </c>
      <c r="C97" s="32" t="s">
        <v>96</v>
      </c>
      <c r="D97" s="38">
        <v>727.2</v>
      </c>
    </row>
    <row r="98" spans="1:4" ht="12.75" customHeight="1">
      <c r="A98" s="32">
        <v>6</v>
      </c>
      <c r="B98" s="33" t="s">
        <v>109</v>
      </c>
      <c r="C98" s="32" t="s">
        <v>96</v>
      </c>
      <c r="D98" s="36">
        <v>16250</v>
      </c>
    </row>
    <row r="99" spans="1:4" ht="12.75" customHeight="1">
      <c r="A99" s="32">
        <v>7</v>
      </c>
      <c r="B99" s="33" t="s">
        <v>110</v>
      </c>
      <c r="C99" s="32" t="s">
        <v>96</v>
      </c>
      <c r="D99" s="38">
        <v>767.92</v>
      </c>
    </row>
    <row r="100" spans="1:4" ht="12.75" customHeight="1">
      <c r="A100" s="32">
        <v>8</v>
      </c>
      <c r="B100" s="33" t="s">
        <v>111</v>
      </c>
      <c r="C100" s="32" t="s">
        <v>96</v>
      </c>
      <c r="D100" s="38">
        <v>767.92</v>
      </c>
    </row>
    <row r="101" spans="1:4" ht="12.75" customHeight="1">
      <c r="A101" s="32">
        <v>9</v>
      </c>
      <c r="B101" s="39" t="s">
        <v>112</v>
      </c>
      <c r="C101" s="32" t="s">
        <v>96</v>
      </c>
      <c r="D101" s="38">
        <v>5602.77</v>
      </c>
    </row>
    <row r="102" spans="1:4" ht="12.75" customHeight="1">
      <c r="A102" s="40">
        <v>10</v>
      </c>
      <c r="B102" s="41" t="s">
        <v>113</v>
      </c>
      <c r="C102" s="32" t="s">
        <v>96</v>
      </c>
      <c r="D102" s="38">
        <v>4273.31</v>
      </c>
    </row>
    <row r="103" spans="1:4" ht="12.75" customHeight="1">
      <c r="A103" s="40">
        <v>11</v>
      </c>
      <c r="B103" s="41" t="s">
        <v>114</v>
      </c>
      <c r="C103" s="32" t="s">
        <v>96</v>
      </c>
      <c r="D103" s="38">
        <v>110000</v>
      </c>
    </row>
    <row r="104" spans="1:4" ht="12.75" customHeight="1">
      <c r="A104" s="40">
        <v>12</v>
      </c>
      <c r="B104" s="41" t="s">
        <v>115</v>
      </c>
      <c r="C104" s="32" t="s">
        <v>96</v>
      </c>
      <c r="D104" s="38">
        <v>119594</v>
      </c>
    </row>
    <row r="105" spans="1:4" ht="12.75" customHeight="1">
      <c r="A105" s="40">
        <v>13</v>
      </c>
      <c r="B105" s="35" t="s">
        <v>116</v>
      </c>
      <c r="C105" s="32" t="s">
        <v>96</v>
      </c>
      <c r="D105" s="38">
        <v>767.92</v>
      </c>
    </row>
    <row r="106" spans="1:4" ht="12.75" customHeight="1">
      <c r="A106" s="40">
        <v>14</v>
      </c>
      <c r="B106" s="35" t="s">
        <v>117</v>
      </c>
      <c r="C106" s="32" t="s">
        <v>96</v>
      </c>
      <c r="D106" s="38">
        <v>767.92</v>
      </c>
    </row>
    <row r="107" spans="1:4" ht="12.75" customHeight="1">
      <c r="A107" s="40">
        <v>15</v>
      </c>
      <c r="B107" s="35" t="s">
        <v>118</v>
      </c>
      <c r="C107" s="32" t="s">
        <v>96</v>
      </c>
      <c r="D107" s="36">
        <v>3055.56</v>
      </c>
    </row>
    <row r="108" spans="1:4" ht="12.75" customHeight="1">
      <c r="A108" s="40">
        <v>16</v>
      </c>
      <c r="B108" s="35" t="s">
        <v>119</v>
      </c>
      <c r="C108" s="32" t="s">
        <v>96</v>
      </c>
      <c r="D108" s="38">
        <v>1358.95</v>
      </c>
    </row>
    <row r="109" spans="1:4" ht="12.75" customHeight="1">
      <c r="A109" s="40">
        <v>17</v>
      </c>
      <c r="B109" s="42" t="s">
        <v>120</v>
      </c>
      <c r="C109" s="32" t="s">
        <v>96</v>
      </c>
      <c r="D109" s="38">
        <v>6634.51</v>
      </c>
    </row>
    <row r="110" spans="1:4" ht="12.75" customHeight="1">
      <c r="A110" s="40">
        <v>18</v>
      </c>
      <c r="B110" s="42" t="s">
        <v>121</v>
      </c>
      <c r="C110" s="32" t="s">
        <v>96</v>
      </c>
      <c r="D110" s="38">
        <v>5860.67</v>
      </c>
    </row>
    <row r="111" spans="1:4" ht="12.75" customHeight="1">
      <c r="A111" s="40">
        <v>19</v>
      </c>
      <c r="B111" s="42" t="s">
        <v>122</v>
      </c>
      <c r="C111" s="32" t="s">
        <v>96</v>
      </c>
      <c r="D111" s="38">
        <v>7016.09</v>
      </c>
    </row>
    <row r="112" spans="1:4" ht="12.75" customHeight="1">
      <c r="A112" s="40">
        <v>20</v>
      </c>
      <c r="B112" s="41" t="s">
        <v>123</v>
      </c>
      <c r="C112" s="32" t="s">
        <v>96</v>
      </c>
      <c r="D112" s="38">
        <v>119594</v>
      </c>
    </row>
    <row r="113" spans="1:4" ht="12.75" customHeight="1">
      <c r="A113" s="40">
        <v>21</v>
      </c>
      <c r="B113" s="37" t="s">
        <v>124</v>
      </c>
      <c r="C113" s="32" t="s">
        <v>96</v>
      </c>
      <c r="D113" s="38">
        <v>9570.67</v>
      </c>
    </row>
    <row r="114" spans="1:4" ht="12.75" customHeight="1">
      <c r="A114" s="40">
        <v>22</v>
      </c>
      <c r="B114" s="37" t="s">
        <v>125</v>
      </c>
      <c r="C114" s="32" t="s">
        <v>96</v>
      </c>
      <c r="D114" s="38">
        <v>680.04</v>
      </c>
    </row>
    <row r="115" spans="1:4" ht="12.75" customHeight="1">
      <c r="A115" s="40">
        <v>23</v>
      </c>
      <c r="B115" s="41" t="s">
        <v>126</v>
      </c>
      <c r="C115" s="32" t="s">
        <v>96</v>
      </c>
      <c r="D115" s="38">
        <v>316.75</v>
      </c>
    </row>
    <row r="116" spans="1:4" ht="12.75" customHeight="1">
      <c r="A116" s="40">
        <v>24</v>
      </c>
      <c r="B116" s="42" t="s">
        <v>127</v>
      </c>
      <c r="C116" s="32" t="s">
        <v>96</v>
      </c>
      <c r="D116" s="36">
        <v>65000</v>
      </c>
    </row>
    <row r="117" spans="1:4" ht="12.75" customHeight="1">
      <c r="A117" s="40">
        <v>25</v>
      </c>
      <c r="B117" s="42" t="s">
        <v>128</v>
      </c>
      <c r="C117" s="32" t="s">
        <v>96</v>
      </c>
      <c r="D117" s="38">
        <v>210411.68</v>
      </c>
    </row>
    <row r="118" spans="1:4" ht="12.75" customHeight="1">
      <c r="A118" s="40">
        <v>26</v>
      </c>
      <c r="B118" s="42" t="s">
        <v>129</v>
      </c>
      <c r="C118" s="32" t="s">
        <v>96</v>
      </c>
      <c r="D118" s="38">
        <v>3666.13</v>
      </c>
    </row>
    <row r="119" spans="1:4" ht="12.75" customHeight="1">
      <c r="A119" s="40">
        <v>27</v>
      </c>
      <c r="B119" s="42" t="s">
        <v>130</v>
      </c>
      <c r="C119" s="32" t="s">
        <v>96</v>
      </c>
      <c r="D119" s="38">
        <v>3223.13</v>
      </c>
    </row>
    <row r="120" spans="1:4" ht="12.75" customHeight="1">
      <c r="A120" s="40">
        <v>28</v>
      </c>
      <c r="B120" s="42" t="s">
        <v>131</v>
      </c>
      <c r="C120" s="32" t="s">
        <v>96</v>
      </c>
      <c r="D120" s="38">
        <v>1704.48</v>
      </c>
    </row>
    <row r="121" spans="1:4" ht="12.75" customHeight="1">
      <c r="A121" s="40">
        <v>29</v>
      </c>
      <c r="B121" s="42" t="s">
        <v>132</v>
      </c>
      <c r="C121" s="32" t="s">
        <v>96</v>
      </c>
      <c r="D121" s="38">
        <v>6129.14</v>
      </c>
    </row>
    <row r="122" spans="1:4" ht="12.75" customHeight="1">
      <c r="A122" s="40">
        <v>30</v>
      </c>
      <c r="B122" s="42" t="s">
        <v>133</v>
      </c>
      <c r="C122" s="32" t="s">
        <v>96</v>
      </c>
      <c r="D122" s="38">
        <v>1383.43</v>
      </c>
    </row>
    <row r="123" spans="1:4" ht="12.75" customHeight="1">
      <c r="A123" s="40">
        <v>31</v>
      </c>
      <c r="B123" s="42" t="s">
        <v>134</v>
      </c>
      <c r="C123" s="32" t="s">
        <v>96</v>
      </c>
      <c r="D123" s="38">
        <v>161400.28</v>
      </c>
    </row>
    <row r="124" spans="1:4" ht="12.75" customHeight="1">
      <c r="A124" s="40">
        <v>32</v>
      </c>
      <c r="B124" s="43" t="s">
        <v>135</v>
      </c>
      <c r="C124" s="32" t="s">
        <v>96</v>
      </c>
      <c r="D124" s="36">
        <v>7624.16</v>
      </c>
    </row>
    <row r="125" spans="1:4" ht="12.75" customHeight="1">
      <c r="A125" s="40">
        <v>33</v>
      </c>
      <c r="B125" s="42" t="s">
        <v>136</v>
      </c>
      <c r="C125" s="32" t="s">
        <v>96</v>
      </c>
      <c r="D125" s="38">
        <v>13187.61</v>
      </c>
    </row>
    <row r="126" spans="1:4" ht="12.75" customHeight="1">
      <c r="A126" s="40">
        <v>34</v>
      </c>
      <c r="B126" s="42" t="s">
        <v>137</v>
      </c>
      <c r="C126" s="32" t="s">
        <v>96</v>
      </c>
      <c r="D126" s="38">
        <v>40928.62</v>
      </c>
    </row>
    <row r="127" spans="1:4" ht="12.75" customHeight="1">
      <c r="A127" s="40">
        <v>35</v>
      </c>
      <c r="B127" s="42" t="s">
        <v>138</v>
      </c>
      <c r="C127" s="32" t="s">
        <v>96</v>
      </c>
      <c r="D127" s="38">
        <v>679.8</v>
      </c>
    </row>
    <row r="128" spans="1:4" ht="12.75" customHeight="1">
      <c r="A128" s="40">
        <v>36</v>
      </c>
      <c r="B128" s="42" t="s">
        <v>139</v>
      </c>
      <c r="C128" s="32" t="s">
        <v>96</v>
      </c>
      <c r="D128" s="38">
        <v>903.87</v>
      </c>
    </row>
    <row r="129" spans="1:4" ht="12.75" customHeight="1">
      <c r="A129" s="40">
        <v>37</v>
      </c>
      <c r="B129" s="42" t="s">
        <v>140</v>
      </c>
      <c r="C129" s="32" t="s">
        <v>96</v>
      </c>
      <c r="D129" s="38">
        <v>236387.11</v>
      </c>
    </row>
    <row r="130" spans="1:4" ht="12.75" customHeight="1">
      <c r="A130" s="40">
        <v>38</v>
      </c>
      <c r="B130" s="43" t="s">
        <v>141</v>
      </c>
      <c r="C130" s="32" t="s">
        <v>96</v>
      </c>
      <c r="D130" s="38">
        <v>25143</v>
      </c>
    </row>
    <row r="131" spans="1:4" ht="12.75" customHeight="1">
      <c r="A131" s="40">
        <v>39</v>
      </c>
      <c r="B131" s="37" t="s">
        <v>142</v>
      </c>
      <c r="C131" s="32" t="s">
        <v>96</v>
      </c>
      <c r="D131" s="38">
        <v>102576.9</v>
      </c>
    </row>
    <row r="132" spans="1:4" ht="12.75" customHeight="1">
      <c r="A132" s="40">
        <v>40</v>
      </c>
      <c r="B132" s="43" t="s">
        <v>143</v>
      </c>
      <c r="C132" s="32" t="s">
        <v>96</v>
      </c>
      <c r="D132" s="36">
        <v>2062.3</v>
      </c>
    </row>
    <row r="133" spans="1:4" ht="12.75" customHeight="1">
      <c r="A133" s="40">
        <v>41</v>
      </c>
      <c r="B133" s="43" t="s">
        <v>144</v>
      </c>
      <c r="C133" s="32" t="s">
        <v>96</v>
      </c>
      <c r="D133" s="36">
        <v>1336.17</v>
      </c>
    </row>
    <row r="134" spans="1:4" ht="12.75" customHeight="1">
      <c r="A134" s="40">
        <v>42</v>
      </c>
      <c r="B134" s="43" t="s">
        <v>145</v>
      </c>
      <c r="C134" s="32" t="s">
        <v>96</v>
      </c>
      <c r="D134" s="38">
        <v>11915.47</v>
      </c>
    </row>
    <row r="135" spans="1:4" ht="12.75" customHeight="1">
      <c r="A135" s="40">
        <v>43</v>
      </c>
      <c r="B135" s="42" t="s">
        <v>146</v>
      </c>
      <c r="C135" s="32" t="s">
        <v>96</v>
      </c>
      <c r="D135" s="38">
        <v>2365.79</v>
      </c>
    </row>
    <row r="136" spans="1:4" ht="12.75" customHeight="1">
      <c r="A136" s="40">
        <v>44</v>
      </c>
      <c r="B136" s="42" t="s">
        <v>147</v>
      </c>
      <c r="C136" s="32" t="s">
        <v>96</v>
      </c>
      <c r="D136" s="38">
        <v>194079.2</v>
      </c>
    </row>
    <row r="137" spans="1:4" ht="12.75" customHeight="1">
      <c r="A137" s="40">
        <v>45</v>
      </c>
      <c r="B137" s="42" t="s">
        <v>148</v>
      </c>
      <c r="C137" s="32" t="s">
        <v>96</v>
      </c>
      <c r="D137" s="38">
        <v>194159.51</v>
      </c>
    </row>
    <row r="138" spans="1:4" ht="12.75" customHeight="1">
      <c r="A138" s="40">
        <v>46</v>
      </c>
      <c r="B138" s="35" t="s">
        <v>149</v>
      </c>
      <c r="C138" s="32" t="s">
        <v>96</v>
      </c>
      <c r="D138" s="38">
        <v>1384.05</v>
      </c>
    </row>
    <row r="139" spans="1:4" ht="12.75" customHeight="1">
      <c r="A139" s="40">
        <v>47</v>
      </c>
      <c r="B139" s="35" t="s">
        <v>150</v>
      </c>
      <c r="C139" s="32" t="s">
        <v>96</v>
      </c>
      <c r="D139" s="38">
        <v>1554.49</v>
      </c>
    </row>
    <row r="140" spans="1:4" ht="12.75" customHeight="1">
      <c r="A140" s="32">
        <v>48</v>
      </c>
      <c r="B140" s="44" t="s">
        <v>95</v>
      </c>
      <c r="C140" s="32" t="s">
        <v>96</v>
      </c>
      <c r="D140" s="36">
        <v>60861</v>
      </c>
    </row>
    <row r="141" spans="1:4" ht="12.75" customHeight="1">
      <c r="A141" s="8"/>
      <c r="B141" s="28"/>
      <c r="C141" s="26"/>
      <c r="D141" s="27">
        <f>SUM(D93:D140)</f>
        <v>1776497.8900000001</v>
      </c>
    </row>
    <row r="142" spans="1:4" ht="12.75" customHeight="1">
      <c r="A142" s="8">
        <f>A92+1</f>
        <v>40</v>
      </c>
      <c r="B142" s="45" t="s">
        <v>28</v>
      </c>
      <c r="C142" s="46"/>
      <c r="D142" s="47"/>
    </row>
    <row r="143" spans="1:4" ht="12.75" customHeight="1">
      <c r="A143" s="8"/>
      <c r="B143" s="21" t="s">
        <v>29</v>
      </c>
      <c r="C143" s="8" t="s">
        <v>101</v>
      </c>
      <c r="D143" s="15">
        <v>0</v>
      </c>
    </row>
    <row r="144" spans="1:4" ht="12.75" customHeight="1">
      <c r="A144" s="8"/>
      <c r="B144" s="21" t="s">
        <v>30</v>
      </c>
      <c r="C144" s="8" t="s">
        <v>101</v>
      </c>
      <c r="D144" s="15">
        <v>0</v>
      </c>
    </row>
    <row r="145" spans="1:4" ht="12.75" customHeight="1">
      <c r="A145" s="8"/>
      <c r="B145" s="21" t="s">
        <v>31</v>
      </c>
      <c r="C145" s="8" t="s">
        <v>101</v>
      </c>
      <c r="D145" s="15">
        <v>0</v>
      </c>
    </row>
    <row r="146" spans="1:4" ht="12.75" customHeight="1">
      <c r="A146" s="8"/>
      <c r="B146" s="21" t="s">
        <v>32</v>
      </c>
      <c r="C146" s="8" t="s">
        <v>37</v>
      </c>
      <c r="D146" s="15">
        <v>0</v>
      </c>
    </row>
    <row r="147" spans="1:4" ht="12.75" customHeight="1">
      <c r="A147" s="24">
        <f>A142+1</f>
        <v>41</v>
      </c>
      <c r="B147" s="14" t="s">
        <v>33</v>
      </c>
      <c r="C147" s="14"/>
      <c r="D147" s="20"/>
    </row>
    <row r="148" spans="1:4" ht="12.75" customHeight="1">
      <c r="A148" s="13"/>
      <c r="B148" s="22" t="s">
        <v>48</v>
      </c>
      <c r="C148" s="25" t="s">
        <v>37</v>
      </c>
      <c r="D148" s="30">
        <f>D149+D150</f>
        <v>436887.43</v>
      </c>
    </row>
    <row r="149" spans="1:4" ht="12.75" customHeight="1">
      <c r="A149" s="8"/>
      <c r="B149" s="21" t="s">
        <v>25</v>
      </c>
      <c r="C149" s="25"/>
      <c r="D149" s="10">
        <v>0</v>
      </c>
    </row>
    <row r="150" spans="1:4" ht="12.75" customHeight="1">
      <c r="A150" s="13"/>
      <c r="B150" s="21" t="s">
        <v>26</v>
      </c>
      <c r="C150" s="25"/>
      <c r="D150" s="10">
        <v>436887.43</v>
      </c>
    </row>
    <row r="151" spans="1:4" ht="12.75" customHeight="1">
      <c r="A151" s="8"/>
      <c r="B151" s="21" t="s">
        <v>49</v>
      </c>
      <c r="C151" s="25" t="s">
        <v>37</v>
      </c>
      <c r="D151" s="30">
        <f>D152+D153</f>
        <v>436282.29000000004</v>
      </c>
    </row>
    <row r="152" spans="1:4" ht="12.75" customHeight="1">
      <c r="A152" s="13"/>
      <c r="B152" s="21" t="s">
        <v>25</v>
      </c>
      <c r="C152" s="8"/>
      <c r="D152" s="10">
        <v>0</v>
      </c>
    </row>
    <row r="153" spans="1:4" ht="12.75" customHeight="1">
      <c r="A153" s="8"/>
      <c r="B153" s="21" t="s">
        <v>26</v>
      </c>
      <c r="C153" s="8"/>
      <c r="D153" s="10">
        <f>D160+D170</f>
        <v>436282.29000000004</v>
      </c>
    </row>
    <row r="154" spans="1:4" ht="12.75" customHeight="1">
      <c r="A154" s="8">
        <f>A147+1</f>
        <v>42</v>
      </c>
      <c r="B154" s="60" t="s">
        <v>87</v>
      </c>
      <c r="C154" s="60"/>
      <c r="D154" s="61"/>
    </row>
    <row r="155" spans="1:4" ht="12.75" customHeight="1">
      <c r="A155" s="8"/>
      <c r="B155" s="23" t="s">
        <v>90</v>
      </c>
      <c r="C155" s="8"/>
      <c r="D155" s="10"/>
    </row>
    <row r="156" spans="1:4" ht="12.75" customHeight="1">
      <c r="A156" s="8"/>
      <c r="B156" s="21" t="s">
        <v>34</v>
      </c>
      <c r="C156" s="8" t="s">
        <v>88</v>
      </c>
      <c r="D156" s="10"/>
    </row>
    <row r="157" spans="1:4" ht="12.75" customHeight="1">
      <c r="A157" s="8"/>
      <c r="B157" s="21" t="s">
        <v>35</v>
      </c>
      <c r="C157" s="8" t="s">
        <v>88</v>
      </c>
      <c r="D157" s="10">
        <v>39804</v>
      </c>
    </row>
    <row r="158" spans="1:4" ht="12.75" customHeight="1">
      <c r="A158" s="8"/>
      <c r="B158" s="21" t="s">
        <v>36</v>
      </c>
      <c r="C158" s="8" t="s">
        <v>37</v>
      </c>
      <c r="D158" s="10">
        <v>1033358.66</v>
      </c>
    </row>
    <row r="159" spans="1:4" ht="12.75" customHeight="1">
      <c r="A159" s="8"/>
      <c r="B159" s="21" t="s">
        <v>38</v>
      </c>
      <c r="C159" s="8" t="s">
        <v>37</v>
      </c>
      <c r="D159" s="10">
        <v>1043495.89</v>
      </c>
    </row>
    <row r="160" spans="1:4" ht="12.75" customHeight="1">
      <c r="A160" s="8"/>
      <c r="B160" s="21" t="s">
        <v>39</v>
      </c>
      <c r="C160" s="8" t="s">
        <v>37</v>
      </c>
      <c r="D160" s="10">
        <v>212375.25</v>
      </c>
    </row>
    <row r="161" spans="1:4" ht="12.75" customHeight="1">
      <c r="A161" s="8"/>
      <c r="B161" s="21" t="s">
        <v>40</v>
      </c>
      <c r="C161" s="8" t="s">
        <v>37</v>
      </c>
      <c r="D161" s="10">
        <v>1275187.21</v>
      </c>
    </row>
    <row r="162" spans="1:4" ht="12.75" customHeight="1">
      <c r="A162" s="8"/>
      <c r="B162" s="21" t="s">
        <v>41</v>
      </c>
      <c r="C162" s="8" t="s">
        <v>37</v>
      </c>
      <c r="D162" s="10">
        <v>1148026.47</v>
      </c>
    </row>
    <row r="163" spans="1:4" ht="12.75" customHeight="1">
      <c r="A163" s="8"/>
      <c r="B163" s="21" t="s">
        <v>42</v>
      </c>
      <c r="C163" s="8" t="s">
        <v>37</v>
      </c>
      <c r="D163" s="10">
        <v>144430.73</v>
      </c>
    </row>
    <row r="164" spans="1:4" ht="12.75" customHeight="1">
      <c r="A164" s="8"/>
      <c r="B164" s="21" t="s">
        <v>97</v>
      </c>
      <c r="C164" s="8" t="s">
        <v>37</v>
      </c>
      <c r="D164" s="10">
        <v>0</v>
      </c>
    </row>
    <row r="165" spans="1:4" ht="12.75" customHeight="1">
      <c r="A165" s="8"/>
      <c r="B165" s="23" t="s">
        <v>89</v>
      </c>
      <c r="C165" s="8" t="s">
        <v>7</v>
      </c>
      <c r="D165" s="10" t="s">
        <v>7</v>
      </c>
    </row>
    <row r="166" spans="1:4" ht="12.75" customHeight="1">
      <c r="A166" s="8"/>
      <c r="B166" s="21" t="s">
        <v>34</v>
      </c>
      <c r="C166" s="8" t="s">
        <v>88</v>
      </c>
      <c r="D166" s="10" t="s">
        <v>7</v>
      </c>
    </row>
    <row r="167" spans="1:4" ht="12.75" customHeight="1">
      <c r="A167" s="8"/>
      <c r="B167" s="21" t="s">
        <v>35</v>
      </c>
      <c r="C167" s="8" t="s">
        <v>88</v>
      </c>
      <c r="D167" s="10">
        <v>66284</v>
      </c>
    </row>
    <row r="168" spans="1:4" ht="12.75" customHeight="1">
      <c r="A168" s="8"/>
      <c r="B168" s="21" t="s">
        <v>36</v>
      </c>
      <c r="C168" s="8" t="s">
        <v>37</v>
      </c>
      <c r="D168" s="10">
        <v>1063756</v>
      </c>
    </row>
    <row r="169" spans="1:4" ht="12.75" customHeight="1">
      <c r="A169" s="8"/>
      <c r="B169" s="21" t="s">
        <v>38</v>
      </c>
      <c r="C169" s="8" t="s">
        <v>37</v>
      </c>
      <c r="D169" s="10">
        <v>1054223.91</v>
      </c>
    </row>
    <row r="170" spans="1:4" ht="12.75" customHeight="1">
      <c r="A170" s="8"/>
      <c r="B170" s="21" t="s">
        <v>39</v>
      </c>
      <c r="C170" s="8" t="s">
        <v>37</v>
      </c>
      <c r="D170" s="10">
        <v>223907.04</v>
      </c>
    </row>
    <row r="171" spans="1:4" ht="12.75" customHeight="1">
      <c r="A171" s="8"/>
      <c r="B171" s="21" t="s">
        <v>40</v>
      </c>
      <c r="C171" s="8" t="s">
        <v>37</v>
      </c>
      <c r="D171" s="10">
        <v>1327358.51</v>
      </c>
    </row>
    <row r="172" spans="1:4" ht="12.75" customHeight="1">
      <c r="A172" s="8"/>
      <c r="B172" s="21" t="s">
        <v>41</v>
      </c>
      <c r="C172" s="8" t="s">
        <v>37</v>
      </c>
      <c r="D172" s="10">
        <v>1123786.36</v>
      </c>
    </row>
    <row r="173" spans="1:4" ht="12.75" customHeight="1">
      <c r="A173" s="8"/>
      <c r="B173" s="21" t="s">
        <v>42</v>
      </c>
      <c r="C173" s="8" t="s">
        <v>37</v>
      </c>
      <c r="D173" s="10">
        <v>152273.19</v>
      </c>
    </row>
    <row r="174" spans="1:4" ht="12.75" customHeight="1">
      <c r="A174" s="8"/>
      <c r="B174" s="21" t="s">
        <v>97</v>
      </c>
      <c r="C174" s="8" t="s">
        <v>37</v>
      </c>
      <c r="D174" s="10">
        <v>0</v>
      </c>
    </row>
    <row r="175" spans="1:4" ht="12.75" customHeight="1">
      <c r="A175" s="8">
        <f>1+A154</f>
        <v>43</v>
      </c>
      <c r="B175" s="45" t="s">
        <v>28</v>
      </c>
      <c r="C175" s="46"/>
      <c r="D175" s="47"/>
    </row>
    <row r="176" spans="1:4" ht="12.75" customHeight="1">
      <c r="A176" s="8"/>
      <c r="B176" s="21" t="s">
        <v>29</v>
      </c>
      <c r="C176" s="8" t="s">
        <v>101</v>
      </c>
      <c r="D176" s="15">
        <v>0</v>
      </c>
    </row>
    <row r="177" spans="1:4" ht="12.75" customHeight="1">
      <c r="A177" s="8"/>
      <c r="B177" s="21" t="s">
        <v>30</v>
      </c>
      <c r="C177" s="8" t="s">
        <v>101</v>
      </c>
      <c r="D177" s="15">
        <v>0</v>
      </c>
    </row>
    <row r="178" spans="1:4" ht="12.75" customHeight="1">
      <c r="A178" s="8"/>
      <c r="B178" s="21" t="s">
        <v>31</v>
      </c>
      <c r="C178" s="8" t="s">
        <v>101</v>
      </c>
      <c r="D178" s="15">
        <v>0</v>
      </c>
    </row>
    <row r="179" spans="1:4" ht="12.75" customHeight="1">
      <c r="A179" s="8"/>
      <c r="B179" s="21" t="s">
        <v>32</v>
      </c>
      <c r="C179" s="8" t="s">
        <v>37</v>
      </c>
      <c r="D179" s="15">
        <v>0</v>
      </c>
    </row>
    <row r="180" spans="1:4" ht="12.75" customHeight="1">
      <c r="A180" s="8">
        <f>A175+1</f>
        <v>44</v>
      </c>
      <c r="B180" s="45" t="s">
        <v>43</v>
      </c>
      <c r="C180" s="46"/>
      <c r="D180" s="47"/>
    </row>
    <row r="181" spans="1:4" ht="12.75" customHeight="1">
      <c r="A181" s="8"/>
      <c r="B181" s="21" t="s">
        <v>44</v>
      </c>
      <c r="C181" s="8" t="s">
        <v>101</v>
      </c>
      <c r="D181" s="15">
        <v>40</v>
      </c>
    </row>
    <row r="182" spans="1:4" ht="12.75" customHeight="1">
      <c r="A182" s="8"/>
      <c r="B182" s="21" t="s">
        <v>45</v>
      </c>
      <c r="C182" s="8" t="s">
        <v>101</v>
      </c>
      <c r="D182" s="15">
        <v>9</v>
      </c>
    </row>
    <row r="183" spans="1:4" ht="12.75" customHeight="1">
      <c r="A183" s="8"/>
      <c r="B183" s="21" t="s">
        <v>46</v>
      </c>
      <c r="C183" s="8" t="s">
        <v>37</v>
      </c>
      <c r="D183" s="10">
        <v>105924.14</v>
      </c>
    </row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</sheetData>
  <sheetProtection/>
  <mergeCells count="14">
    <mergeCell ref="A2:D2"/>
    <mergeCell ref="A3:D3"/>
    <mergeCell ref="A4:D4"/>
    <mergeCell ref="A5:D5"/>
    <mergeCell ref="A6:D6"/>
    <mergeCell ref="A7:D7"/>
    <mergeCell ref="B175:D175"/>
    <mergeCell ref="B180:D180"/>
    <mergeCell ref="A14:D14"/>
    <mergeCell ref="A15:D15"/>
    <mergeCell ref="A33:D33"/>
    <mergeCell ref="A34:D34"/>
    <mergeCell ref="B142:D142"/>
    <mergeCell ref="B154:D15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2020-03-27T07:11:23Z</dcterms:modified>
  <cp:category/>
  <cp:version/>
  <cp:contentType/>
  <cp:contentStatus/>
</cp:coreProperties>
</file>